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Mátészalka kútfúrás\2_Eljárás indító anyagok\"/>
    </mc:Choice>
  </mc:AlternateContent>
  <xr:revisionPtr revIDLastSave="0" documentId="13_ncr:1_{7ACB31E9-C4E3-4B78-8C6C-1273A26A11BE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árazatlan ktgvetés" sheetId="1" r:id="rId1"/>
  </sheets>
  <definedNames>
    <definedName name="_xlnm.Print_Area" localSheetId="0">'árazatlan ktgvetés'!$A$1:$H$44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19" i="1"/>
  <c r="H21" i="1"/>
  <c r="H14" i="1"/>
  <c r="H7" i="1"/>
  <c r="H24" i="1"/>
  <c r="H25" i="1"/>
  <c r="H26" i="1"/>
  <c r="H23" i="1"/>
  <c r="H20" i="1"/>
  <c r="H18" i="1"/>
  <c r="H17" i="1"/>
  <c r="H16" i="1"/>
  <c r="H6" i="1"/>
  <c r="H5" i="1"/>
  <c r="H10" i="1"/>
  <c r="H13" i="1"/>
  <c r="H11" i="1"/>
  <c r="H12" i="1"/>
  <c r="H9" i="1"/>
  <c r="H28" i="1" l="1"/>
  <c r="H29" i="1" s="1"/>
  <c r="H30" i="1" s="1"/>
</calcChain>
</file>

<file path=xl/sharedStrings.xml><?xml version="1.0" encoding="utf-8"?>
<sst xmlns="http://schemas.openxmlformats.org/spreadsheetml/2006/main" count="88" uniqueCount="63">
  <si>
    <t>Sorszám</t>
  </si>
  <si>
    <t>Egység</t>
  </si>
  <si>
    <t>Mennyiség</t>
  </si>
  <si>
    <t>Visszatöltődés-mérés, statikus vizsgálatok (terv szerint)</t>
  </si>
  <si>
    <t>Befejező műveletek (kútszerkezet ellenőrző mérés, fertőtlenítés, tereprendezés, átadás, adatszolgáltatás)</t>
  </si>
  <si>
    <t>Kivitelezési munkák nettó értéke:</t>
  </si>
  <si>
    <t>ÁFA (27%)</t>
  </si>
  <si>
    <t>Kivitelezési munkák bruttó értéke:</t>
  </si>
  <si>
    <t>Vízkémiai, és gázvizsgálatok elvégzése MSZ 22116 szabvány szerint</t>
  </si>
  <si>
    <t>Mátészalka 5/a. sz. kút költségvetése</t>
  </si>
  <si>
    <t>Kivitelezés</t>
  </si>
  <si>
    <t>Kivitelezés összesen:</t>
  </si>
  <si>
    <t>Anyag ár</t>
  </si>
  <si>
    <t>Munkadíj</t>
  </si>
  <si>
    <t>Vizsgálatok, engedélykérés előkészítés, engedélyeztetés megindítása</t>
  </si>
  <si>
    <t xml:space="preserve"> Teljes ár (anyag+munkadíj)</t>
  </si>
  <si>
    <t>Vizsgálatok, engedélykérés előkészítés, engedélyeztetés megindítása összesen:</t>
  </si>
  <si>
    <t>Meglévő 5-ös kút eltömedékelése:</t>
  </si>
  <si>
    <t>Meglévő 5-ös kút eltömedékelés összesen:</t>
  </si>
  <si>
    <t>db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</si>
  <si>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</si>
  <si>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</si>
  <si>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</si>
  <si>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</si>
  <si>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</si>
  <si>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</si>
  <si>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</si>
  <si>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</si>
  <si>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</si>
  <si>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</si>
  <si>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</si>
  <si>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</si>
  <si>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</si>
  <si>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</si>
  <si>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</si>
  <si>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Járulékos kivitelezési és egyéb járulékos munkák:</t>
  </si>
  <si>
    <t>17.</t>
  </si>
  <si>
    <t>Őrzésvédelem</t>
  </si>
  <si>
    <t>Az 5-ös kút vízkönyvi kivonatása</t>
  </si>
  <si>
    <t>Új 5/a kút Vízjogi üzemeltetési engedélyezés (tervdokumentáció összeállítása, üzemeltetési szabályzat összeállítása, vagyonkezelői hozzájárulás, VOR azonosítók megkérése, hatósági egyeztetések lebonyolítása)</t>
  </si>
  <si>
    <t>Járulékos kivitelezési és egyéb munkák összesen:</t>
  </si>
  <si>
    <t>Meglévő 5-ös kút eltömedékelése a megszüntetési engedélyes terv szerint (fertőtlenítés, nyomás alatti cemnettejes kitöltés teljes szelvényben)</t>
  </si>
  <si>
    <t>Kútfejakna építése vízzáró módon kialakítva, szellőző vasbeton fedlappal, 800x800-as bebúvóval, zárható kékre festett acél fedéllel,  létrával, terv szerint</t>
  </si>
  <si>
    <t>Vízföldtani napló beszerzése MSZ 15218 szerint (geodéziai bemérés, vízföldtani adatszolgáltatás MBFSZ és Megrendelő felé)</t>
  </si>
  <si>
    <t>Javasolt értékelési csoportosítás</t>
  </si>
  <si>
    <t>Kút létesítése</t>
  </si>
  <si>
    <t>Kútszerekezet kialakítása terv szerint (acél irányrakat beépítése terepszint +0,5 m-től a szükséges mélységig GWE Budafilter PVC-U anyagú technikai rakat lehelyezése terepszint +0,5 m - től a szükséges mélységig. Szűrőrakat letétele talpig, Johnson típusú tekercselt szűrővel a tervezett kitermelhető vízhozamhoz méretezve, kavicsolással. Tisztító kompresszorozás, a várható homokmentes vízhozam meghatározása. Ideiglenes termelőrendszer kiépítése az elvárt és a kitermelhető vízmennyiség bemutatásához, a vízföldtaninaplőhoz szükséges adatok meghatározásához</t>
  </si>
  <si>
    <t>Engedélyeztetés</t>
  </si>
  <si>
    <t>18.</t>
  </si>
  <si>
    <t>19.</t>
  </si>
  <si>
    <t>4.</t>
  </si>
  <si>
    <t>20.</t>
  </si>
  <si>
    <t>Munkaterület kielakítása, tereprendezés, stb.</t>
  </si>
  <si>
    <t>(összevetés a saját kivitelezés költségével)</t>
  </si>
  <si>
    <t>* Ajánlatkérő nyomatékosan felhívja a T. Ajánlattevők figyelmét, hogy a megjelölt tételek esetében a tételre vonatkozó ajánlati árat az eljárás értékelése során összeveti az Ajánlatkérői kivitelezés díjaival, majd ezután dönt az adott tétel megrendeléséről.</t>
  </si>
  <si>
    <t>Ajánlatkérő a Felolvasólapon az egyösszegű ajánlati árat kéri feltüntetni, amelyet a "Kivitelezési munkák nettó értéke"
sor tartalmaz!</t>
  </si>
  <si>
    <t>* Kútgépészeti elemek gyártása szerelése: horganyzott termelőcsővel, hegesztett kovácsolt peremmel, a hegesztési varratokat cink-sprayvel levédve. A termelő cső mellett 5/4"-os szondacsővel, melynek végig párhuzamosan kell futni a termelőcsővel és akadálymentesen kell biztosítani a vízszintmérő szonda leengedését, felhúzását. Kútfejből DN150 acél idommal kifordulva a régi akna irányába, a felhegesztett DN150-es peremig.</t>
  </si>
  <si>
    <t>* A két akna összekötése KPE DN150  P100 csővel, fitting kötésekkel</t>
  </si>
  <si>
    <t>* Kútgépészeti szerelvények cseréje a megmaradó kútaknában (csővezeték KPE anyagúra, elzárók, mérők, stb. terv szerint kialakítva) nyomáspróbával.</t>
  </si>
  <si>
    <t>* Energia ellátás, elektromos munkák, vezérlés kiépítése</t>
  </si>
  <si>
    <t>* Rákötés a bekötővezetékre</t>
  </si>
  <si>
    <r>
      <t xml:space="preserve">Kútgépészet gyártás, kivitelezés </t>
    </r>
    <r>
      <rPr>
        <i/>
        <sz val="11"/>
        <color rgb="FF000000"/>
        <rFont val="Times New Roman"/>
        <family val="1"/>
        <charset val="238"/>
      </rPr>
      <t>(összevetés a saját kivitelezés költségével)</t>
    </r>
  </si>
  <si>
    <r>
      <t xml:space="preserve">Erősáramú és irányítástechnikai szerelés munkái </t>
    </r>
    <r>
      <rPr>
        <i/>
        <sz val="11"/>
        <color rgb="FF000000"/>
        <rFont val="Times New Roman"/>
        <family val="1"/>
        <charset val="238"/>
      </rPr>
      <t>(összevetés a saját kivitelezés költségével)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</si>
</sst>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0" x14ac:knownFonts="1">
    <font>
      <sz val="11"/>
      <color indexed="8"/>
      <name val="Calibri"/>
      <family val="2"/>
      <charset val="238"/>
    </font>
    <font>
      <sz val="10"/>
      <name val="Arial"/>
      <charset val="238"/>
    </font>
    <font>
      <sz val="8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3" fillId="5" borderId="0" applyNumberFormat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16" borderId="0" xfId="0" applyFont="1" applyFill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165" fontId="8" fillId="13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165" fontId="7" fillId="15" borderId="1" xfId="1" applyNumberFormat="1" applyFont="1" applyFill="1" applyBorder="1" applyAlignment="1">
      <alignment horizontal="center" vertical="center"/>
    </xf>
    <xf numFmtId="0" fontId="7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5" borderId="1" xfId="2" applyNumberFormat="1" applyFont="1" applyBorder="1" applyAlignment="1">
      <alignment horizontal="center" vertical="center" wrapText="1"/>
    </xf>
    <xf numFmtId="3" fontId="8" fillId="1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 vertical="center" wrapText="1"/>
    </xf>
    <xf numFmtId="0" fontId="8" fillId="6" borderId="1" xfId="0" applyNumberFormat="1" applyFont="1" applyFill="1" applyBorder="1" applyAlignment="1">
      <alignment horizontal="left" vertical="center" wrapText="1"/>
    </xf>
    <xf numFmtId="165" fontId="8" fillId="7" borderId="1" xfId="1" applyNumberFormat="1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left" vertical="center" wrapText="1"/>
    </xf>
    <xf numFmtId="165" fontId="7" fillId="9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7" fillId="14" borderId="1" xfId="0" applyNumberFormat="1" applyFont="1" applyFill="1" applyBorder="1" applyAlignment="1">
      <alignment horizontal="left" vertical="center" wrapText="1"/>
    </xf>
    <xf numFmtId="3" fontId="8" fillId="4" borderId="1" xfId="2" applyNumberFormat="1" applyFont="1" applyFill="1" applyBorder="1" applyAlignment="1">
      <alignment horizontal="center" vertical="center"/>
    </xf>
    <xf numFmtId="0" fontId="8" fillId="13" borderId="1" xfId="0" applyNumberFormat="1" applyFont="1" applyFill="1" applyBorder="1" applyAlignment="1">
      <alignment horizontal="center" vertical="center"/>
    </xf>
    <xf numFmtId="0" fontId="7" fillId="1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5" borderId="1" xfId="2" applyNumberFormat="1" applyFont="1" applyBorder="1" applyAlignment="1">
      <alignment horizontal="center" vertical="center"/>
    </xf>
    <xf numFmtId="0" fontId="8" fillId="10" borderId="1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1" xfId="0" applyNumberFormat="1" applyFont="1" applyFill="1" applyBorder="1" applyAlignment="1">
      <alignment horizontal="left" vertical="center" wrapText="1"/>
    </xf>
    <xf numFmtId="0" fontId="7" fillId="13" borderId="1" xfId="0" applyNumberFormat="1" applyFont="1" applyFill="1" applyBorder="1" applyAlignment="1">
      <alignment horizontal="center" vertical="center" wrapText="1"/>
    </xf>
    <xf numFmtId="0" fontId="8" fillId="1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left" vertical="center" wrapText="1"/>
    </xf>
    <xf numFmtId="3" fontId="8" fillId="13" borderId="1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/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5" fontId="8" fillId="12" borderId="1" xfId="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Semleges" xfId="2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H39"/>
  <sheetViews>
    <sheetView tabSelected="1" view="pageBreakPreview" zoomScale="110" zoomScaleNormal="85" zoomScaleSheetLayoutView="110" workbookViewId="0">
      <selection activeCell="C10" sqref="C10"/>
    </sheetView>
  </sheetViews>
  <sheetFormatPr defaultRowHeight="15" x14ac:dyDescent="0.25"/>
  <cols>
    <col min="1" max="1" width="22.42578125" style="1" customWidth="1"/>
    <col min="2" max="2" width="9.5703125" style="1" customWidth="1"/>
    <col min="3" max="3" width="96.5703125" style="2" customWidth="1"/>
    <col min="4" max="4" width="11" style="1" customWidth="1"/>
    <col min="5" max="5" width="14.28515625" style="2" customWidth="1"/>
    <col min="6" max="6" width="17.85546875" style="4" customWidth="1"/>
    <col min="7" max="7" width="15.28515625" style="3" customWidth="1"/>
    <col min="8" max="8" width="24.140625" style="1" customWidth="1"/>
    <col min="9" max="16384" width="9.140625" style="1"/>
  </cols>
  <sheetData>
    <row r="1" spans="1:8" x14ac:dyDescent="0.25">
      <c r="C1" s="8"/>
      <c r="F1" s="8"/>
    </row>
    <row r="2" spans="1:8" ht="15.75" customHeight="1" x14ac:dyDescent="0.25">
      <c r="A2" s="30" t="s">
        <v>44</v>
      </c>
      <c r="B2" s="31" t="s">
        <v>0</v>
      </c>
      <c r="C2" s="32" t="s">
        <v>9</v>
      </c>
      <c r="D2" s="31" t="s">
        <v>1</v>
      </c>
      <c r="E2" s="32" t="s">
        <v>2</v>
      </c>
      <c r="F2" s="32" t="s">
        <v>12</v>
      </c>
      <c r="G2" s="32" t="s">
        <v>13</v>
      </c>
      <c r="H2" s="33" t="s">
        <v>15</v>
      </c>
    </row>
    <row r="3" spans="1:8" ht="36.75" customHeight="1" x14ac:dyDescent="0.25">
      <c r="A3" s="30"/>
      <c r="B3" s="31"/>
      <c r="C3" s="32"/>
      <c r="D3" s="31"/>
      <c r="E3" s="32"/>
      <c r="F3" s="32"/>
      <c r="G3" s="32"/>
      <c r="H3" s="33"/>
    </row>
    <row r="4" spans="1:8" x14ac:dyDescent="0.25">
      <c r="A4" s="34"/>
      <c r="B4" s="34"/>
      <c r="C4" s="35" t="s">
        <v>17</v>
      </c>
      <c r="D4" s="36"/>
      <c r="E4" s="37"/>
      <c r="F4" s="38"/>
      <c r="G4" s="9"/>
      <c r="H4" s="9"/>
    </row>
    <row r="5" spans="1:8" ht="30" x14ac:dyDescent="0.25">
      <c r="A5" s="29" t="s">
        <v>45</v>
      </c>
      <c r="B5" s="39" t="s">
        <v>20</v>
      </c>
      <c r="C5" s="18" t="s">
        <v>41</v>
      </c>
      <c r="D5" s="40" t="s">
        <v>19</v>
      </c>
      <c r="E5" s="41">
        <v>1</v>
      </c>
      <c r="F5" s="21"/>
      <c r="G5" s="10"/>
      <c r="H5" s="10">
        <f>F5+G5</f>
        <v>0</v>
      </c>
    </row>
    <row r="6" spans="1:8" x14ac:dyDescent="0.25">
      <c r="A6" s="29"/>
      <c r="B6" s="39" t="s">
        <v>21</v>
      </c>
      <c r="C6" s="18" t="s">
        <v>38</v>
      </c>
      <c r="D6" s="40" t="s">
        <v>19</v>
      </c>
      <c r="E6" s="41">
        <v>1</v>
      </c>
      <c r="F6" s="21"/>
      <c r="G6" s="10"/>
      <c r="H6" s="10">
        <f>F6+G6</f>
        <v>0</v>
      </c>
    </row>
    <row r="7" spans="1:8" x14ac:dyDescent="0.25">
      <c r="A7" s="29"/>
      <c r="B7" s="39" t="s">
        <v>22</v>
      </c>
      <c r="C7" s="24" t="s">
        <v>18</v>
      </c>
      <c r="D7" s="40" t="s">
        <v>19</v>
      </c>
      <c r="E7" s="41">
        <v>1</v>
      </c>
      <c r="F7" s="21"/>
      <c r="G7" s="10"/>
      <c r="H7" s="11">
        <f>SUM(H5:H6)</f>
        <v>0</v>
      </c>
    </row>
    <row r="8" spans="1:8" x14ac:dyDescent="0.25">
      <c r="A8" s="42"/>
      <c r="B8" s="42"/>
      <c r="C8" s="43" t="s">
        <v>10</v>
      </c>
      <c r="D8" s="42"/>
      <c r="E8" s="12"/>
      <c r="F8" s="44"/>
      <c r="G8" s="12"/>
      <c r="H8" s="12"/>
    </row>
    <row r="9" spans="1:8" x14ac:dyDescent="0.25">
      <c r="A9" s="13" t="s">
        <v>45</v>
      </c>
      <c r="B9" s="39" t="s">
        <v>50</v>
      </c>
      <c r="C9" s="18" t="s">
        <v>52</v>
      </c>
      <c r="D9" s="40" t="s">
        <v>19</v>
      </c>
      <c r="E9" s="41">
        <v>1</v>
      </c>
      <c r="F9" s="21"/>
      <c r="G9" s="10"/>
      <c r="H9" s="10">
        <f>F9+G9</f>
        <v>0</v>
      </c>
    </row>
    <row r="10" spans="1:8" ht="90" x14ac:dyDescent="0.25">
      <c r="A10" s="14" t="s">
        <v>45</v>
      </c>
      <c r="B10" s="39" t="s">
        <v>23</v>
      </c>
      <c r="C10" s="18" t="s">
        <v>46</v>
      </c>
      <c r="D10" s="40" t="s">
        <v>19</v>
      </c>
      <c r="E10" s="41">
        <v>1</v>
      </c>
      <c r="F10" s="21"/>
      <c r="G10" s="10"/>
      <c r="H10" s="10">
        <f>F10+G10</f>
        <v>0</v>
      </c>
    </row>
    <row r="11" spans="1:8" ht="30" x14ac:dyDescent="0.25">
      <c r="A11" s="14" t="s">
        <v>45</v>
      </c>
      <c r="B11" s="39" t="s">
        <v>24</v>
      </c>
      <c r="C11" s="18" t="s">
        <v>42</v>
      </c>
      <c r="D11" s="40" t="s">
        <v>19</v>
      </c>
      <c r="E11" s="41">
        <v>1</v>
      </c>
      <c r="F11" s="21"/>
      <c r="G11" s="10"/>
      <c r="H11" s="10">
        <f t="shared" ref="H11:H12" si="0">F11+G11</f>
        <v>0</v>
      </c>
    </row>
    <row r="12" spans="1:8" ht="60" x14ac:dyDescent="0.25">
      <c r="A12" s="15" t="s">
        <v>61</v>
      </c>
      <c r="B12" s="39" t="s">
        <v>25</v>
      </c>
      <c r="C12" s="18" t="s">
        <v>56</v>
      </c>
      <c r="D12" s="40" t="s">
        <v>19</v>
      </c>
      <c r="E12" s="41">
        <v>1</v>
      </c>
      <c r="F12" s="21"/>
      <c r="G12" s="10"/>
      <c r="H12" s="10">
        <f t="shared" si="0"/>
        <v>0</v>
      </c>
    </row>
    <row r="13" spans="1:8" ht="30" x14ac:dyDescent="0.25">
      <c r="A13" s="16" t="s">
        <v>53</v>
      </c>
      <c r="B13" s="39" t="s">
        <v>26</v>
      </c>
      <c r="C13" s="18" t="s">
        <v>57</v>
      </c>
      <c r="D13" s="40" t="s">
        <v>19</v>
      </c>
      <c r="E13" s="41">
        <v>1</v>
      </c>
      <c r="F13" s="21"/>
      <c r="G13" s="10"/>
      <c r="H13" s="10">
        <f>F13+G13</f>
        <v>0</v>
      </c>
    </row>
    <row r="14" spans="1:8" x14ac:dyDescent="0.25">
      <c r="A14" s="13"/>
      <c r="B14" s="39" t="s">
        <v>27</v>
      </c>
      <c r="C14" s="24" t="s">
        <v>11</v>
      </c>
      <c r="D14" s="40" t="s">
        <v>19</v>
      </c>
      <c r="E14" s="41">
        <v>5</v>
      </c>
      <c r="F14" s="21"/>
      <c r="G14" s="21"/>
      <c r="H14" s="11">
        <f>SUM(H9:H13)</f>
        <v>0</v>
      </c>
    </row>
    <row r="15" spans="1:8" x14ac:dyDescent="0.25">
      <c r="A15" s="34"/>
      <c r="B15" s="34"/>
      <c r="C15" s="35" t="s">
        <v>14</v>
      </c>
      <c r="D15" s="36"/>
      <c r="E15" s="37"/>
      <c r="F15" s="45"/>
      <c r="G15" s="9"/>
      <c r="H15" s="9"/>
    </row>
    <row r="16" spans="1:8" x14ac:dyDescent="0.25">
      <c r="A16" s="29" t="s">
        <v>47</v>
      </c>
      <c r="B16" s="23" t="s">
        <v>28</v>
      </c>
      <c r="C16" s="18" t="s">
        <v>3</v>
      </c>
      <c r="D16" s="40" t="s">
        <v>19</v>
      </c>
      <c r="E16" s="20">
        <v>1</v>
      </c>
      <c r="F16" s="21"/>
      <c r="G16" s="10"/>
      <c r="H16" s="10">
        <f>F16+G16</f>
        <v>0</v>
      </c>
    </row>
    <row r="17" spans="1:8" x14ac:dyDescent="0.25">
      <c r="A17" s="29"/>
      <c r="B17" s="23" t="s">
        <v>29</v>
      </c>
      <c r="C17" s="46" t="s">
        <v>8</v>
      </c>
      <c r="D17" s="40" t="s">
        <v>19</v>
      </c>
      <c r="E17" s="20">
        <v>1</v>
      </c>
      <c r="F17" s="47"/>
      <c r="G17" s="10"/>
      <c r="H17" s="10">
        <f>F17+G17</f>
        <v>0</v>
      </c>
    </row>
    <row r="18" spans="1:8" x14ac:dyDescent="0.25">
      <c r="A18" s="29"/>
      <c r="B18" s="23" t="s">
        <v>30</v>
      </c>
      <c r="C18" s="48" t="s">
        <v>4</v>
      </c>
      <c r="D18" s="40" t="s">
        <v>19</v>
      </c>
      <c r="E18" s="20">
        <v>1</v>
      </c>
      <c r="F18" s="49"/>
      <c r="G18" s="10"/>
      <c r="H18" s="10">
        <f>F18+G18</f>
        <v>0</v>
      </c>
    </row>
    <row r="19" spans="1:8" ht="30" x14ac:dyDescent="0.25">
      <c r="A19" s="29"/>
      <c r="B19" s="23" t="s">
        <v>31</v>
      </c>
      <c r="C19" s="48" t="s">
        <v>43</v>
      </c>
      <c r="D19" s="40" t="s">
        <v>19</v>
      </c>
      <c r="E19" s="20">
        <v>1</v>
      </c>
      <c r="F19" s="49"/>
      <c r="G19" s="10"/>
      <c r="H19" s="10">
        <f>F19+G19</f>
        <v>0</v>
      </c>
    </row>
    <row r="20" spans="1:8" ht="30" x14ac:dyDescent="0.25">
      <c r="A20" s="29"/>
      <c r="B20" s="23" t="s">
        <v>32</v>
      </c>
      <c r="C20" s="48" t="s">
        <v>39</v>
      </c>
      <c r="D20" s="40" t="s">
        <v>19</v>
      </c>
      <c r="E20" s="20">
        <v>1</v>
      </c>
      <c r="F20" s="49"/>
      <c r="G20" s="10"/>
      <c r="H20" s="10">
        <f>F20+G20</f>
        <v>0</v>
      </c>
    </row>
    <row r="21" spans="1:8" x14ac:dyDescent="0.25">
      <c r="A21" s="29"/>
      <c r="B21" s="23" t="s">
        <v>33</v>
      </c>
      <c r="C21" s="24" t="s">
        <v>16</v>
      </c>
      <c r="D21" s="40" t="s">
        <v>19</v>
      </c>
      <c r="E21" s="20">
        <v>4</v>
      </c>
      <c r="F21" s="47"/>
      <c r="G21" s="10"/>
      <c r="H21" s="11">
        <f>SUM(H16:H20)</f>
        <v>0</v>
      </c>
    </row>
    <row r="22" spans="1:8" x14ac:dyDescent="0.25">
      <c r="A22" s="50"/>
      <c r="B22" s="50"/>
      <c r="C22" s="51" t="s">
        <v>35</v>
      </c>
      <c r="D22" s="36"/>
      <c r="E22" s="52"/>
      <c r="F22" s="53"/>
      <c r="G22" s="9"/>
      <c r="H22" s="9"/>
    </row>
    <row r="23" spans="1:8" ht="60" x14ac:dyDescent="0.25">
      <c r="A23" s="15" t="s">
        <v>61</v>
      </c>
      <c r="B23" s="23" t="s">
        <v>34</v>
      </c>
      <c r="C23" s="18" t="s">
        <v>58</v>
      </c>
      <c r="D23" s="19" t="s">
        <v>19</v>
      </c>
      <c r="E23" s="20">
        <v>1</v>
      </c>
      <c r="F23" s="21"/>
      <c r="G23" s="10"/>
      <c r="H23" s="10">
        <f>F23+G23</f>
        <v>0</v>
      </c>
    </row>
    <row r="24" spans="1:8" ht="75" x14ac:dyDescent="0.25">
      <c r="A24" s="17" t="s">
        <v>62</v>
      </c>
      <c r="B24" s="23" t="s">
        <v>36</v>
      </c>
      <c r="C24" s="18" t="s">
        <v>59</v>
      </c>
      <c r="D24" s="19" t="s">
        <v>19</v>
      </c>
      <c r="E24" s="20">
        <v>1</v>
      </c>
      <c r="F24" s="21"/>
      <c r="G24" s="10"/>
      <c r="H24" s="10">
        <f t="shared" ref="H24:H26" si="1">F24+G24</f>
        <v>0</v>
      </c>
    </row>
    <row r="25" spans="1:8" ht="30" x14ac:dyDescent="0.25">
      <c r="A25" s="16" t="s">
        <v>53</v>
      </c>
      <c r="B25" s="23" t="s">
        <v>48</v>
      </c>
      <c r="C25" s="18" t="s">
        <v>60</v>
      </c>
      <c r="D25" s="19" t="s">
        <v>19</v>
      </c>
      <c r="E25" s="20">
        <v>1</v>
      </c>
      <c r="F25" s="22"/>
      <c r="G25" s="10"/>
      <c r="H25" s="10">
        <f t="shared" si="1"/>
        <v>0</v>
      </c>
    </row>
    <row r="26" spans="1:8" x14ac:dyDescent="0.25">
      <c r="A26" s="13" t="s">
        <v>45</v>
      </c>
      <c r="B26" s="23" t="s">
        <v>49</v>
      </c>
      <c r="C26" s="18" t="s">
        <v>37</v>
      </c>
      <c r="D26" s="19" t="s">
        <v>19</v>
      </c>
      <c r="E26" s="20">
        <v>1</v>
      </c>
      <c r="F26" s="21"/>
      <c r="G26" s="10"/>
      <c r="H26" s="10">
        <f t="shared" si="1"/>
        <v>0</v>
      </c>
    </row>
    <row r="27" spans="1:8" x14ac:dyDescent="0.25">
      <c r="A27" s="13"/>
      <c r="B27" s="23" t="s">
        <v>51</v>
      </c>
      <c r="C27" s="24" t="s">
        <v>40</v>
      </c>
      <c r="D27" s="19" t="s">
        <v>19</v>
      </c>
      <c r="E27" s="20">
        <v>4</v>
      </c>
      <c r="F27" s="21"/>
      <c r="G27" s="10"/>
      <c r="H27" s="11">
        <f>SUM(H23:H26)</f>
        <v>0</v>
      </c>
    </row>
    <row r="28" spans="1:8" x14ac:dyDescent="0.25">
      <c r="A28" s="13"/>
      <c r="B28" s="13"/>
      <c r="C28" s="54" t="s">
        <v>5</v>
      </c>
      <c r="D28" s="13"/>
      <c r="E28" s="55"/>
      <c r="F28" s="56"/>
      <c r="G28" s="57"/>
      <c r="H28" s="58">
        <f>SUM(H14,H7,H21,H27)</f>
        <v>0</v>
      </c>
    </row>
    <row r="29" spans="1:8" x14ac:dyDescent="0.25">
      <c r="A29" s="13"/>
      <c r="B29" s="13"/>
      <c r="C29" s="25" t="s">
        <v>6</v>
      </c>
      <c r="D29" s="13"/>
      <c r="E29" s="55"/>
      <c r="F29" s="56"/>
      <c r="G29" s="57"/>
      <c r="H29" s="26">
        <f>0.27*H28</f>
        <v>0</v>
      </c>
    </row>
    <row r="30" spans="1:8" x14ac:dyDescent="0.25">
      <c r="A30" s="13"/>
      <c r="B30" s="13"/>
      <c r="C30" s="27" t="s">
        <v>7</v>
      </c>
      <c r="D30" s="13"/>
      <c r="E30" s="55"/>
      <c r="F30" s="59"/>
      <c r="G30" s="57"/>
      <c r="H30" s="28">
        <f>H28+H29</f>
        <v>0</v>
      </c>
    </row>
    <row r="32" spans="1:8" x14ac:dyDescent="0.25">
      <c r="A32" s="6" t="s">
        <v>54</v>
      </c>
      <c r="B32" s="6"/>
      <c r="C32" s="6"/>
    </row>
    <row r="33" spans="1:5" x14ac:dyDescent="0.25">
      <c r="A33" s="6"/>
      <c r="B33" s="6"/>
      <c r="C33" s="6"/>
    </row>
    <row r="34" spans="1:5" x14ac:dyDescent="0.25">
      <c r="A34" s="6"/>
      <c r="B34" s="6"/>
      <c r="C34" s="6"/>
    </row>
    <row r="35" spans="1:5" x14ac:dyDescent="0.25">
      <c r="A35" s="6"/>
      <c r="B35" s="6"/>
      <c r="C35" s="6"/>
    </row>
    <row r="37" spans="1:5" ht="15" customHeight="1" x14ac:dyDescent="0.25">
      <c r="A37" s="7" t="s">
        <v>55</v>
      </c>
      <c r="B37" s="7"/>
      <c r="C37" s="7"/>
      <c r="D37" s="5"/>
      <c r="E37" s="5"/>
    </row>
    <row r="38" spans="1:5" x14ac:dyDescent="0.25">
      <c r="A38" s="7"/>
      <c r="B38" s="7"/>
      <c r="C38" s="7"/>
      <c r="D38" s="5"/>
      <c r="E38" s="5"/>
    </row>
    <row r="39" spans="1:5" x14ac:dyDescent="0.25">
      <c r="A39" s="7"/>
      <c r="B39" s="7"/>
      <c r="C39" s="7"/>
    </row>
  </sheetData>
  <sheetProtection selectLockedCells="1" selectUnlockedCells="1"/>
  <mergeCells count="12">
    <mergeCell ref="A32:C35"/>
    <mergeCell ref="A37:C39"/>
    <mergeCell ref="D2:D3"/>
    <mergeCell ref="E2:E3"/>
    <mergeCell ref="H2:H3"/>
    <mergeCell ref="F2:F3"/>
    <mergeCell ref="G2:G3"/>
    <mergeCell ref="A2:A3"/>
    <mergeCell ref="A5:A7"/>
    <mergeCell ref="A16:A21"/>
    <mergeCell ref="B2:B3"/>
    <mergeCell ref="C2:C3"/>
  </mergeCells>
  <phoneticPr fontId="2" type="noConversion"/>
  <pageMargins left="0.70833333333333337" right="0.70833333333333337" top="0.74861111111111112" bottom="0.74791666666666667" header="0.31527777777777777" footer="0.51180555555555551"/>
  <pageSetup paperSize="8" scale="75" firstPageNumber="0" orientation="landscape" r:id="rId1"/>
  <headerFooter alignWithMargins="0">
    <oddHeader>&amp;CÁrazatlan költségvetés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árazatlan ktgvetés</vt:lpstr>
      <vt:lpstr>'árazatlan ktgvetés'!Nyomtatási_terület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Szatmári Emese</cp:lastModifiedBy>
  <cp:lastPrinted>2025-09-25T12:27:32Z</cp:lastPrinted>
  <dcterms:created xsi:type="dcterms:W3CDTF">2024-03-18T16:46:09Z</dcterms:created>
  <dcterms:modified xsi:type="dcterms:W3CDTF">2025-09-25T12:34:08Z</dcterms:modified>
</cp:coreProperties>
</file>