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MIFI\Energia\TELEKOMMUNIKÁCIÓ\Szerződéskötés\2025\kiírás\"/>
    </mc:Choice>
  </mc:AlternateContent>
  <bookViews>
    <workbookView xWindow="0" yWindow="0" windowWidth="20490" windowHeight="7455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C21" i="1" l="1"/>
  <c r="A52" i="1"/>
  <c r="I15" i="1"/>
  <c r="E15" i="1"/>
  <c r="A37" i="1" l="1"/>
  <c r="A48" i="1" s="1"/>
  <c r="A40" i="1"/>
  <c r="C15" i="1"/>
  <c r="C27" i="1" l="1"/>
  <c r="G7" i="1"/>
  <c r="C7" i="1"/>
  <c r="A33" i="1"/>
  <c r="A30" i="1" l="1"/>
  <c r="A44" i="1"/>
  <c r="A41" i="1" l="1"/>
  <c r="A39" i="1"/>
  <c r="A38" i="1"/>
  <c r="A36" i="1" l="1"/>
  <c r="A47" i="1" s="1"/>
  <c r="A35" i="1"/>
  <c r="A34" i="1"/>
  <c r="A46" i="1" l="1"/>
  <c r="A51" i="1"/>
  <c r="A45" i="1"/>
</calcChain>
</file>

<file path=xl/sharedStrings.xml><?xml version="1.0" encoding="utf-8"?>
<sst xmlns="http://schemas.openxmlformats.org/spreadsheetml/2006/main" count="69" uniqueCount="44">
  <si>
    <t>Havi előfizetési díj:</t>
  </si>
  <si>
    <t>Percdíj:</t>
  </si>
  <si>
    <t>Előfizetésenként fix havidíj korlátlan belföldi hívással és korlátlan mobilinternet szolgáltatással</t>
  </si>
  <si>
    <t>Dolgozói program (DOP)</t>
  </si>
  <si>
    <t>Tarfia 1</t>
  </si>
  <si>
    <t>Tarfia 2</t>
  </si>
  <si>
    <t>Tarfia 3</t>
  </si>
  <si>
    <t>Tarfia 4</t>
  </si>
  <si>
    <t xml:space="preserve">Hivatali előfizetések </t>
  </si>
  <si>
    <t>Mobilinternet előfizetés</t>
  </si>
  <si>
    <t>Net 1</t>
  </si>
  <si>
    <t>Net 2</t>
  </si>
  <si>
    <t>Korlátlan mobilinternet előfizetés</t>
  </si>
  <si>
    <t>Adatmegosztó előfizetés</t>
  </si>
  <si>
    <t>Adatmegosztó</t>
  </si>
  <si>
    <t>Csomag megnevezés</t>
  </si>
  <si>
    <t>Csomag leírás</t>
  </si>
  <si>
    <t>Díjmentesen küldhető SMS-ek száma:</t>
  </si>
  <si>
    <t>SMS küldés ára:</t>
  </si>
  <si>
    <t>Nettó árak</t>
  </si>
  <si>
    <t xml:space="preserve">Minimum darabszámok </t>
  </si>
  <si>
    <t>Megjegyzés</t>
  </si>
  <si>
    <t>Átlagosan, havonta küldött SMS-ek száma</t>
  </si>
  <si>
    <t>Szerződés időtartama hónapban megadva:</t>
  </si>
  <si>
    <t>Díjmentesen küldhető SMS-ek száma (minimum 40 db):</t>
  </si>
  <si>
    <t>Átlagosan, havonta csoporton kívülre indított hívások percben megadva</t>
  </si>
  <si>
    <t xml:space="preserve">Előfizetésenként fix havidíj percdíjas belföldi hívással minimum 100 perc lebeszélhetőséggel </t>
  </si>
  <si>
    <t>5 GB mobilinternet előfizetés</t>
  </si>
  <si>
    <t>Tarfia 5</t>
  </si>
  <si>
    <t>Net 3</t>
  </si>
  <si>
    <t>10 GB mobilinternet előfizetés</t>
  </si>
  <si>
    <t>A Tarifa csomagok mellé rendelhető adatmegosztó előfizetés</t>
  </si>
  <si>
    <t>(Tarifa 1 havi előfizetési díj * Tarifa 1 minimum darabszám + Tarifa 1 SMS küldés ára * Tarifa 1 díjcsomagban lévő összes előfizetésről havonta átlagosan küldött SMS-ek száma) * Szerződés időtartama hónapban megadva (C4*B33+C6*B44)*B54</t>
  </si>
  <si>
    <t>(Tarifa 2 havi előfizetési díj * Tarifa 2 minimum darabszám + Tarifa 2 SMS küldés ára * Tarifa 2 díjcsomagban lévő összes előfizetésről havonta átlagosan küldött SMS-ek száma + Tarifa 2 percdíj * Tarifa 2 díjcsomagban lévő összes előfizetésről havonta átlagosan csoporton kívülre indított hívások percben megadva) * Szerződés időtartama hónapban megadva (E4*B34+E6*B45+G4*B51)*B54</t>
  </si>
  <si>
    <t>(Tarifa 3 havi előfizetési díj * Tarifa 3 minimum darabszám + Tarifa 3 SMS küldés ára * Tarifa 3 díjcsomagban lévő összes előfizetésről havonta átlagosan küldött SMS-ek száma) * Szerződés időtartama hónapban megadva (C12*B35+C14*B46)*B54</t>
  </si>
  <si>
    <t>(Tarifa 4 havi előfizetési díj * Tarifa 4 minimum darabszám + Tarifa 4 SMS küldés ára * Tarifa 4 díjcsomagban lévő összes előfizetésről havonta átlagosan küldött SMS-ek száma) * Szerződés időtartama hónapban megadva (E12*B36+E14*B46)*B54</t>
  </si>
  <si>
    <t>(Tarifa 5 havi előfizetési díj * Tarifa 5 minimum darabszám + Tarifa 5 SMS küldés ára * Tarifa 5 díjcsomagban lévő összes előfizetésről havonta átlagosan küldött SMS-ek száma + Tarifa 5 percdíj * Tarifa 5 díjcsomagban lévő összes előfizetésről havonta átlagosan csoporton kívülre indított hívások percben megadva) * Szerződés időtartama hónapban megadva (G12*B37+G14*B48+I12*B52)*B54</t>
  </si>
  <si>
    <t>Net 1 havi előfizetési díj * Net 1 minimum darabszám * Szerződés időtartama hónapban megadva C20*B38*B54</t>
  </si>
  <si>
    <t>Adatmegosztó havi előfizetési díj * Adatmegosztó minimum darabszám * Szerződés időtartama hónapban megadva C26*B41*B54</t>
  </si>
  <si>
    <t>Számított összeg (C7+G7+C15+E15+I15+C21+E21+G21+C27)</t>
  </si>
  <si>
    <t>Előfizetésenként fix havidíj korlátlan belföldi hívással és mobilinternet szolgáltatás korlátlan adatkerettel</t>
  </si>
  <si>
    <t>Előfizetésenként fix havidíj korlátlan belföldi hívással és mobilinternet szolgáltatás minimum 5 GB adatkerettel</t>
  </si>
  <si>
    <t>Net 2 havi előfizetési díj * Net 2 minimum darabszám * Szerződés időtartama hónapban megadva E20*B39*B54</t>
  </si>
  <si>
    <t>Net 3 havi előfizetési díj * Net 3 minimum darabszám * Szerződés időtartama hónapban megadva G20*B40*B54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</si>
</sst>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3F3F76"/>
      <name val="Calibri"/>
      <family val="2"/>
      <charset val="238"/>
      <scheme val="minor"/>
    </font>
    <font>
      <b/>
      <sz val="12"/>
      <color rgb="FF0061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lightDown"/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85">
    <xf numFmtId="0" fontId="0" fillId="0" borderId="0" xfId="0"/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4" fontId="6" fillId="0" borderId="0" xfId="1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 wrapText="1"/>
    </xf>
    <xf numFmtId="164" fontId="7" fillId="0" borderId="0" xfId="2" applyNumberFormat="1" applyFont="1" applyFill="1" applyBorder="1" applyAlignment="1" applyProtection="1">
      <alignment vertical="center"/>
    </xf>
    <xf numFmtId="164" fontId="7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vertical="center"/>
    </xf>
    <xf numFmtId="0" fontId="4" fillId="0" borderId="10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/>
    </xf>
    <xf numFmtId="164" fontId="9" fillId="3" borderId="13" xfId="2" applyNumberFormat="1" applyFont="1" applyBorder="1" applyAlignment="1" applyProtection="1">
      <alignment vertical="center"/>
      <protection locked="0"/>
    </xf>
    <xf numFmtId="164" fontId="6" fillId="2" borderId="8" xfId="1" applyNumberFormat="1" applyFont="1" applyBorder="1" applyAlignment="1" applyProtection="1">
      <alignment vertical="center"/>
    </xf>
    <xf numFmtId="164" fontId="6" fillId="2" borderId="9" xfId="1" applyNumberFormat="1" applyFont="1" applyBorder="1" applyAlignment="1" applyProtection="1">
      <alignment vertical="center"/>
    </xf>
    <xf numFmtId="164" fontId="6" fillId="0" borderId="0" xfId="1" applyNumberFormat="1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horizontal="left" vertical="center"/>
    </xf>
    <xf numFmtId="164" fontId="5" fillId="0" borderId="0" xfId="2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4" fillId="0" borderId="5" xfId="0" applyFont="1" applyFill="1" applyBorder="1" applyAlignment="1" applyProtection="1">
      <alignment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164" fontId="6" fillId="2" borderId="8" xfId="1" applyNumberFormat="1" applyFont="1" applyBorder="1" applyAlignment="1" applyProtection="1">
      <alignment vertical="center" wrapText="1"/>
    </xf>
    <xf numFmtId="164" fontId="6" fillId="2" borderId="9" xfId="1" applyNumberFormat="1" applyFont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/>
    </xf>
    <xf numFmtId="164" fontId="9" fillId="3" borderId="2" xfId="2" applyNumberFormat="1" applyFont="1" applyBorder="1" applyAlignment="1" applyProtection="1">
      <alignment vertical="center"/>
      <protection locked="0"/>
    </xf>
    <xf numFmtId="1" fontId="9" fillId="3" borderId="2" xfId="2" applyNumberFormat="1" applyFont="1" applyBorder="1" applyAlignment="1" applyProtection="1">
      <alignment vertical="center"/>
      <protection locked="0"/>
    </xf>
    <xf numFmtId="1" fontId="9" fillId="4" borderId="2" xfId="2" applyNumberFormat="1" applyFont="1" applyFill="1" applyBorder="1" applyAlignment="1" applyProtection="1">
      <alignment vertical="center"/>
    </xf>
    <xf numFmtId="164" fontId="9" fillId="3" borderId="6" xfId="2" applyNumberFormat="1" applyFont="1" applyBorder="1" applyAlignment="1" applyProtection="1">
      <alignment vertical="center"/>
      <protection locked="0"/>
    </xf>
    <xf numFmtId="164" fontId="9" fillId="3" borderId="2" xfId="2" applyNumberFormat="1" applyFont="1" applyBorder="1" applyAlignment="1" applyProtection="1">
      <alignment vertical="center" wrapText="1"/>
      <protection locked="0"/>
    </xf>
    <xf numFmtId="1" fontId="9" fillId="3" borderId="2" xfId="2" applyNumberFormat="1" applyFont="1" applyBorder="1" applyAlignment="1" applyProtection="1">
      <alignment vertical="center" wrapText="1"/>
      <protection locked="0"/>
    </xf>
    <xf numFmtId="164" fontId="9" fillId="3" borderId="6" xfId="2" applyNumberFormat="1" applyFont="1" applyBorder="1" applyAlignment="1" applyProtection="1">
      <alignment vertical="center" wrapText="1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alignment vertical="center"/>
      <protection locked="0"/>
    </xf>
    <xf numFmtId="0" fontId="2" fillId="3" borderId="23" xfId="2" applyBorder="1" applyAlignment="1" applyProtection="1">
      <alignment horizontal="center" vertical="top" wrapText="1"/>
      <protection locked="0"/>
    </xf>
    <xf numFmtId="0" fontId="2" fillId="3" borderId="24" xfId="2" applyBorder="1" applyAlignment="1" applyProtection="1">
      <alignment horizontal="center" vertical="top" wrapText="1"/>
      <protection locked="0"/>
    </xf>
    <xf numFmtId="0" fontId="2" fillId="3" borderId="25" xfId="2" applyBorder="1" applyAlignment="1" applyProtection="1">
      <alignment horizontal="center" vertical="top" wrapText="1"/>
      <protection locked="0"/>
    </xf>
    <xf numFmtId="0" fontId="2" fillId="3" borderId="15" xfId="2" applyBorder="1" applyAlignment="1" applyProtection="1">
      <alignment horizontal="center" vertical="top" wrapText="1"/>
      <protection locked="0"/>
    </xf>
    <xf numFmtId="0" fontId="2" fillId="3" borderId="0" xfId="2" applyBorder="1" applyAlignment="1" applyProtection="1">
      <alignment horizontal="center" vertical="top" wrapText="1"/>
      <protection locked="0"/>
    </xf>
    <xf numFmtId="0" fontId="2" fillId="3" borderId="16" xfId="2" applyBorder="1" applyAlignment="1" applyProtection="1">
      <alignment horizontal="center" vertical="top" wrapText="1"/>
      <protection locked="0"/>
    </xf>
    <xf numFmtId="0" fontId="2" fillId="3" borderId="17" xfId="2" applyBorder="1" applyAlignment="1" applyProtection="1">
      <alignment horizontal="center" vertical="top" wrapText="1"/>
      <protection locked="0"/>
    </xf>
    <xf numFmtId="0" fontId="2" fillId="3" borderId="18" xfId="2" applyBorder="1" applyAlignment="1" applyProtection="1">
      <alignment horizontal="center" vertical="top" wrapText="1"/>
      <protection locked="0"/>
    </xf>
    <xf numFmtId="0" fontId="2" fillId="3" borderId="19" xfId="2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3" fillId="0" borderId="2" xfId="0" quotePrefix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164" fontId="6" fillId="2" borderId="7" xfId="1" applyNumberFormat="1" applyFont="1" applyBorder="1" applyAlignment="1" applyProtection="1">
      <alignment horizontal="center" vertical="center"/>
    </xf>
    <xf numFmtId="164" fontId="6" fillId="2" borderId="9" xfId="1" applyNumberFormat="1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</cellXfs>
  <cellStyles count="3">
    <cellStyle name="Bevitel" xfId="2" builtinId="20"/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selection sqref="A1:G1"/>
    </sheetView>
  </sheetViews>
  <sheetFormatPr defaultRowHeight="21" customHeight="1" x14ac:dyDescent="0.25"/>
  <cols>
    <col min="1" max="1" width="25.28515625" style="16" customWidth="1"/>
    <col min="2" max="2" width="29.140625" style="9" customWidth="1"/>
    <col min="3" max="3" width="18" style="9" customWidth="1"/>
    <col min="4" max="4" width="29.140625" style="9" customWidth="1"/>
    <col min="5" max="5" width="18" style="9" customWidth="1"/>
    <col min="6" max="6" width="22" style="9" customWidth="1"/>
    <col min="7" max="7" width="19.28515625" style="9" customWidth="1"/>
    <col min="8" max="8" width="9.140625" style="9"/>
    <col min="9" max="9" width="16.5703125" style="9" customWidth="1"/>
    <col min="10" max="16384" width="9.140625" style="9"/>
  </cols>
  <sheetData>
    <row r="1" spans="1:9" s="16" customFormat="1" ht="14.25" customHeight="1" x14ac:dyDescent="0.25">
      <c r="A1" s="74" t="s">
        <v>8</v>
      </c>
      <c r="B1" s="75"/>
      <c r="C1" s="75"/>
      <c r="D1" s="75"/>
      <c r="E1" s="75"/>
      <c r="F1" s="75"/>
      <c r="G1" s="76"/>
    </row>
    <row r="2" spans="1:9" s="16" customFormat="1" ht="21" customHeight="1" x14ac:dyDescent="0.25">
      <c r="A2" s="11" t="s">
        <v>15</v>
      </c>
      <c r="B2" s="60" t="s">
        <v>4</v>
      </c>
      <c r="C2" s="60"/>
      <c r="D2" s="60" t="s">
        <v>5</v>
      </c>
      <c r="E2" s="60"/>
      <c r="F2" s="60"/>
      <c r="G2" s="61"/>
    </row>
    <row r="3" spans="1:9" s="1" customFormat="1" ht="38.25" customHeight="1" x14ac:dyDescent="0.25">
      <c r="A3" s="11" t="s">
        <v>16</v>
      </c>
      <c r="B3" s="69" t="s">
        <v>2</v>
      </c>
      <c r="C3" s="69"/>
      <c r="D3" s="69" t="s">
        <v>26</v>
      </c>
      <c r="E3" s="69"/>
      <c r="F3" s="69"/>
      <c r="G3" s="63"/>
    </row>
    <row r="4" spans="1:9" ht="21" customHeight="1" x14ac:dyDescent="0.25">
      <c r="A4" s="80" t="s">
        <v>19</v>
      </c>
      <c r="B4" s="17" t="s">
        <v>0</v>
      </c>
      <c r="C4" s="39"/>
      <c r="D4" s="17" t="s">
        <v>0</v>
      </c>
      <c r="E4" s="39"/>
      <c r="F4" s="17" t="s">
        <v>1</v>
      </c>
      <c r="G4" s="42"/>
    </row>
    <row r="5" spans="1:9" s="1" customFormat="1" ht="32.25" customHeight="1" x14ac:dyDescent="0.25">
      <c r="A5" s="80"/>
      <c r="B5" s="18" t="s">
        <v>24</v>
      </c>
      <c r="C5" s="40"/>
      <c r="D5" s="32"/>
      <c r="E5" s="41"/>
      <c r="F5" s="70"/>
      <c r="G5" s="71"/>
    </row>
    <row r="6" spans="1:9" ht="21" customHeight="1" x14ac:dyDescent="0.25">
      <c r="A6" s="80"/>
      <c r="B6" s="17" t="s">
        <v>18</v>
      </c>
      <c r="C6" s="39"/>
      <c r="D6" s="17" t="s">
        <v>18</v>
      </c>
      <c r="E6" s="39"/>
      <c r="F6" s="70"/>
      <c r="G6" s="71"/>
    </row>
    <row r="7" spans="1:9" s="16" customFormat="1" ht="158.25" customHeight="1" thickBot="1" x14ac:dyDescent="0.3">
      <c r="A7" s="20"/>
      <c r="B7" s="23" t="s">
        <v>32</v>
      </c>
      <c r="C7" s="13">
        <f>(C4*B33+C6*B44)*B54</f>
        <v>0</v>
      </c>
      <c r="D7" s="82" t="s">
        <v>33</v>
      </c>
      <c r="E7" s="82"/>
      <c r="F7" s="82"/>
      <c r="G7" s="14">
        <f>(E4*B34+E6*B45+G4*B51)*B54</f>
        <v>0</v>
      </c>
    </row>
    <row r="8" spans="1:9" s="1" customFormat="1" ht="21" customHeight="1" thickBot="1" x14ac:dyDescent="0.3">
      <c r="C8" s="2"/>
      <c r="D8" s="2"/>
      <c r="E8" s="2"/>
      <c r="F8" s="2"/>
      <c r="G8" s="2"/>
    </row>
    <row r="9" spans="1:9" s="1" customFormat="1" ht="14.25" customHeight="1" x14ac:dyDescent="0.25">
      <c r="A9" s="77" t="s">
        <v>3</v>
      </c>
      <c r="B9" s="78"/>
      <c r="C9" s="78"/>
      <c r="D9" s="78"/>
      <c r="E9" s="78"/>
      <c r="F9" s="78"/>
      <c r="G9" s="78"/>
      <c r="H9" s="78"/>
      <c r="I9" s="79"/>
    </row>
    <row r="10" spans="1:9" s="1" customFormat="1" ht="21" customHeight="1" x14ac:dyDescent="0.25">
      <c r="A10" s="34" t="s">
        <v>15</v>
      </c>
      <c r="B10" s="83" t="s">
        <v>6</v>
      </c>
      <c r="C10" s="83"/>
      <c r="D10" s="83" t="s">
        <v>7</v>
      </c>
      <c r="E10" s="83"/>
      <c r="F10" s="83" t="s">
        <v>28</v>
      </c>
      <c r="G10" s="83"/>
      <c r="H10" s="83"/>
      <c r="I10" s="84"/>
    </row>
    <row r="11" spans="1:9" s="1" customFormat="1" ht="47.25" customHeight="1" x14ac:dyDescent="0.25">
      <c r="A11" s="34" t="s">
        <v>16</v>
      </c>
      <c r="B11" s="69" t="s">
        <v>41</v>
      </c>
      <c r="C11" s="69"/>
      <c r="D11" s="69" t="s">
        <v>40</v>
      </c>
      <c r="E11" s="69"/>
      <c r="F11" s="69" t="s">
        <v>26</v>
      </c>
      <c r="G11" s="69"/>
      <c r="H11" s="69"/>
      <c r="I11" s="63"/>
    </row>
    <row r="12" spans="1:9" s="1" customFormat="1" ht="21" customHeight="1" x14ac:dyDescent="0.25">
      <c r="A12" s="81" t="s">
        <v>19</v>
      </c>
      <c r="B12" s="18" t="s">
        <v>0</v>
      </c>
      <c r="C12" s="43"/>
      <c r="D12" s="18" t="s">
        <v>0</v>
      </c>
      <c r="E12" s="43"/>
      <c r="F12" s="18" t="s">
        <v>0</v>
      </c>
      <c r="G12" s="43"/>
      <c r="H12" s="18" t="s">
        <v>1</v>
      </c>
      <c r="I12" s="45"/>
    </row>
    <row r="13" spans="1:9" s="1" customFormat="1" ht="33.75" customHeight="1" x14ac:dyDescent="0.25">
      <c r="A13" s="81"/>
      <c r="B13" s="18" t="s">
        <v>24</v>
      </c>
      <c r="C13" s="44"/>
      <c r="D13" s="18" t="s">
        <v>24</v>
      </c>
      <c r="E13" s="44"/>
      <c r="F13" s="18" t="s">
        <v>17</v>
      </c>
      <c r="G13" s="44"/>
      <c r="H13" s="70"/>
      <c r="I13" s="71"/>
    </row>
    <row r="14" spans="1:9" s="1" customFormat="1" ht="21" customHeight="1" x14ac:dyDescent="0.25">
      <c r="A14" s="81"/>
      <c r="B14" s="18" t="s">
        <v>18</v>
      </c>
      <c r="C14" s="43"/>
      <c r="D14" s="18" t="s">
        <v>18</v>
      </c>
      <c r="E14" s="43"/>
      <c r="F14" s="18" t="s">
        <v>18</v>
      </c>
      <c r="G14" s="43"/>
      <c r="H14" s="70"/>
      <c r="I14" s="71"/>
    </row>
    <row r="15" spans="1:9" s="1" customFormat="1" ht="156" customHeight="1" thickBot="1" x14ac:dyDescent="0.3">
      <c r="A15" s="35"/>
      <c r="B15" s="23" t="s">
        <v>34</v>
      </c>
      <c r="C15" s="36">
        <f>(C12*B35+C14*B46)*B54</f>
        <v>0</v>
      </c>
      <c r="D15" s="23" t="s">
        <v>35</v>
      </c>
      <c r="E15" s="36">
        <f>(E12*B36+E14*B46)*B54</f>
        <v>0</v>
      </c>
      <c r="F15" s="82" t="s">
        <v>36</v>
      </c>
      <c r="G15" s="82"/>
      <c r="H15" s="82"/>
      <c r="I15" s="37">
        <f>(G12*B37+G14*B48+I12*B52)*B54</f>
        <v>0</v>
      </c>
    </row>
    <row r="16" spans="1:9" s="1" customFormat="1" ht="21" customHeight="1" thickBot="1" x14ac:dyDescent="0.3">
      <c r="A16" s="3"/>
      <c r="B16" s="21"/>
      <c r="C16" s="2"/>
      <c r="D16" s="2"/>
      <c r="E16" s="2"/>
      <c r="F16" s="2"/>
      <c r="G16" s="2"/>
    </row>
    <row r="17" spans="1:7" s="1" customFormat="1" ht="14.25" customHeight="1" x14ac:dyDescent="0.25">
      <c r="A17" s="74" t="s">
        <v>9</v>
      </c>
      <c r="B17" s="75"/>
      <c r="C17" s="75"/>
      <c r="D17" s="75"/>
      <c r="E17" s="75"/>
      <c r="F17" s="75"/>
      <c r="G17" s="76"/>
    </row>
    <row r="18" spans="1:7" s="1" customFormat="1" ht="21" customHeight="1" x14ac:dyDescent="0.25">
      <c r="A18" s="11" t="s">
        <v>15</v>
      </c>
      <c r="B18" s="60" t="s">
        <v>10</v>
      </c>
      <c r="C18" s="60"/>
      <c r="D18" s="60" t="s">
        <v>11</v>
      </c>
      <c r="E18" s="60"/>
      <c r="F18" s="60" t="s">
        <v>29</v>
      </c>
      <c r="G18" s="61"/>
    </row>
    <row r="19" spans="1:7" s="1" customFormat="1" ht="21.75" customHeight="1" x14ac:dyDescent="0.25">
      <c r="A19" s="11" t="s">
        <v>16</v>
      </c>
      <c r="B19" s="62" t="s">
        <v>27</v>
      </c>
      <c r="C19" s="69"/>
      <c r="D19" s="62" t="s">
        <v>30</v>
      </c>
      <c r="E19" s="69"/>
      <c r="F19" s="62" t="s">
        <v>12</v>
      </c>
      <c r="G19" s="63"/>
    </row>
    <row r="20" spans="1:7" s="1" customFormat="1" ht="21" customHeight="1" x14ac:dyDescent="0.25">
      <c r="A20" s="29" t="s">
        <v>19</v>
      </c>
      <c r="B20" s="17" t="s">
        <v>0</v>
      </c>
      <c r="C20" s="39"/>
      <c r="D20" s="17" t="s">
        <v>0</v>
      </c>
      <c r="E20" s="39"/>
      <c r="F20" s="17" t="s">
        <v>0</v>
      </c>
      <c r="G20" s="42"/>
    </row>
    <row r="21" spans="1:7" s="1" customFormat="1" ht="93.75" customHeight="1" thickBot="1" x14ac:dyDescent="0.3">
      <c r="A21" s="20"/>
      <c r="B21" s="23" t="s">
        <v>37</v>
      </c>
      <c r="C21" s="13">
        <f>C20*B38*B54</f>
        <v>0</v>
      </c>
      <c r="D21" s="23" t="s">
        <v>42</v>
      </c>
      <c r="E21" s="13">
        <f>E20*B39*B54</f>
        <v>0</v>
      </c>
      <c r="F21" s="23" t="s">
        <v>43</v>
      </c>
      <c r="G21" s="14">
        <f>G20*B40*B54</f>
        <v>0</v>
      </c>
    </row>
    <row r="22" spans="1:7" s="1" customFormat="1" ht="21" customHeight="1" thickBot="1" x14ac:dyDescent="0.3">
      <c r="A22" s="24"/>
      <c r="B22" s="22"/>
      <c r="C22" s="4"/>
      <c r="D22" s="22"/>
      <c r="E22" s="4"/>
      <c r="F22" s="22"/>
      <c r="G22" s="22"/>
    </row>
    <row r="23" spans="1:7" s="1" customFormat="1" ht="14.25" customHeight="1" x14ac:dyDescent="0.25">
      <c r="A23" s="74" t="s">
        <v>13</v>
      </c>
      <c r="B23" s="75"/>
      <c r="C23" s="76"/>
      <c r="D23" s="25"/>
      <c r="E23" s="22"/>
      <c r="F23" s="22"/>
      <c r="G23" s="22"/>
    </row>
    <row r="24" spans="1:7" s="1" customFormat="1" ht="21" customHeight="1" x14ac:dyDescent="0.25">
      <c r="A24" s="11" t="s">
        <v>15</v>
      </c>
      <c r="B24" s="60" t="s">
        <v>14</v>
      </c>
      <c r="C24" s="61"/>
      <c r="D24" s="25"/>
      <c r="E24" s="22"/>
      <c r="F24" s="22"/>
      <c r="G24" s="22"/>
    </row>
    <row r="25" spans="1:7" s="1" customFormat="1" ht="32.25" customHeight="1" x14ac:dyDescent="0.25">
      <c r="A25" s="11" t="s">
        <v>16</v>
      </c>
      <c r="B25" s="62" t="s">
        <v>31</v>
      </c>
      <c r="C25" s="63"/>
      <c r="D25" s="5"/>
      <c r="E25" s="26"/>
      <c r="F25" s="22"/>
      <c r="G25" s="22"/>
    </row>
    <row r="26" spans="1:7" s="1" customFormat="1" ht="21" customHeight="1" x14ac:dyDescent="0.25">
      <c r="A26" s="29" t="s">
        <v>19</v>
      </c>
      <c r="B26" s="17" t="s">
        <v>0</v>
      </c>
      <c r="C26" s="12"/>
      <c r="D26" s="6"/>
      <c r="E26" s="4"/>
      <c r="F26" s="22"/>
      <c r="G26" s="22"/>
    </row>
    <row r="27" spans="1:7" s="1" customFormat="1" ht="82.5" customHeight="1" thickBot="1" x14ac:dyDescent="0.3">
      <c r="A27" s="20"/>
      <c r="B27" s="23" t="s">
        <v>38</v>
      </c>
      <c r="C27" s="14">
        <f>C26*B41*B54</f>
        <v>0</v>
      </c>
      <c r="D27" s="7"/>
      <c r="E27" s="27"/>
      <c r="F27" s="22"/>
      <c r="G27" s="22"/>
    </row>
    <row r="28" spans="1:7" s="1" customFormat="1" ht="18.75" customHeight="1" thickBot="1" x14ac:dyDescent="0.3">
      <c r="A28" s="3"/>
      <c r="B28" s="21"/>
      <c r="C28" s="4"/>
    </row>
    <row r="29" spans="1:7" s="1" customFormat="1" ht="27.75" customHeight="1" thickBot="1" x14ac:dyDescent="0.3">
      <c r="A29" s="72" t="s">
        <v>39</v>
      </c>
      <c r="B29" s="73"/>
      <c r="C29" s="15"/>
      <c r="D29" s="64" t="s">
        <v>21</v>
      </c>
      <c r="E29" s="65"/>
      <c r="F29" s="65"/>
      <c r="G29" s="66"/>
    </row>
    <row r="30" spans="1:7" s="1" customFormat="1" ht="42.75" customHeight="1" thickBot="1" x14ac:dyDescent="0.3">
      <c r="A30" s="67">
        <f>C7+G7+C15+E15+I15+C21+E21+G21+C27</f>
        <v>0</v>
      </c>
      <c r="B30" s="68"/>
      <c r="C30" s="4"/>
      <c r="D30" s="51"/>
      <c r="E30" s="52"/>
      <c r="F30" s="52"/>
      <c r="G30" s="53"/>
    </row>
    <row r="31" spans="1:7" s="1" customFormat="1" ht="21" customHeight="1" thickBot="1" x14ac:dyDescent="0.3">
      <c r="A31" s="24"/>
      <c r="B31" s="22"/>
      <c r="C31" s="4"/>
      <c r="D31" s="54"/>
      <c r="E31" s="55"/>
      <c r="F31" s="55"/>
      <c r="G31" s="56"/>
    </row>
    <row r="32" spans="1:7" s="8" customFormat="1" ht="14.25" customHeight="1" x14ac:dyDescent="0.25">
      <c r="A32" s="30"/>
      <c r="B32" s="31" t="s">
        <v>20</v>
      </c>
      <c r="D32" s="54"/>
      <c r="E32" s="55"/>
      <c r="F32" s="55"/>
      <c r="G32" s="56"/>
    </row>
    <row r="33" spans="1:7" ht="17.25" customHeight="1" x14ac:dyDescent="0.25">
      <c r="A33" s="11" t="str">
        <f>B2</f>
        <v>Tarfia 1</v>
      </c>
      <c r="B33" s="46">
        <v>120</v>
      </c>
      <c r="D33" s="54"/>
      <c r="E33" s="55"/>
      <c r="F33" s="55"/>
      <c r="G33" s="56"/>
    </row>
    <row r="34" spans="1:7" ht="17.25" customHeight="1" x14ac:dyDescent="0.25">
      <c r="A34" s="11" t="str">
        <f>D2</f>
        <v>Tarfia 2</v>
      </c>
      <c r="B34" s="46">
        <v>200</v>
      </c>
      <c r="D34" s="54"/>
      <c r="E34" s="55"/>
      <c r="F34" s="55"/>
      <c r="G34" s="56"/>
    </row>
    <row r="35" spans="1:7" ht="17.25" customHeight="1" x14ac:dyDescent="0.25">
      <c r="A35" s="11" t="str">
        <f>B10</f>
        <v>Tarfia 3</v>
      </c>
      <c r="B35" s="46">
        <v>330</v>
      </c>
      <c r="D35" s="54"/>
      <c r="E35" s="55"/>
      <c r="F35" s="55"/>
      <c r="G35" s="56"/>
    </row>
    <row r="36" spans="1:7" ht="17.25" customHeight="1" x14ac:dyDescent="0.25">
      <c r="A36" s="38" t="str">
        <f>D10</f>
        <v>Tarfia 4</v>
      </c>
      <c r="B36" s="47">
        <v>220</v>
      </c>
      <c r="D36" s="54"/>
      <c r="E36" s="55"/>
      <c r="F36" s="55"/>
      <c r="G36" s="56"/>
    </row>
    <row r="37" spans="1:7" ht="17.25" customHeight="1" x14ac:dyDescent="0.25">
      <c r="A37" s="38" t="str">
        <f>F10</f>
        <v>Tarfia 5</v>
      </c>
      <c r="B37" s="47">
        <v>50</v>
      </c>
      <c r="D37" s="54"/>
      <c r="E37" s="55"/>
      <c r="F37" s="55"/>
      <c r="G37" s="56"/>
    </row>
    <row r="38" spans="1:7" ht="17.25" customHeight="1" x14ac:dyDescent="0.25">
      <c r="A38" s="38" t="str">
        <f>B18</f>
        <v>Net 1</v>
      </c>
      <c r="B38" s="47">
        <v>18</v>
      </c>
      <c r="D38" s="54"/>
      <c r="E38" s="55"/>
      <c r="F38" s="55"/>
      <c r="G38" s="56"/>
    </row>
    <row r="39" spans="1:7" ht="17.25" customHeight="1" x14ac:dyDescent="0.25">
      <c r="A39" s="38" t="str">
        <f>D18</f>
        <v>Net 2</v>
      </c>
      <c r="B39" s="47">
        <v>18</v>
      </c>
      <c r="D39" s="54"/>
      <c r="E39" s="55"/>
      <c r="F39" s="55"/>
      <c r="G39" s="56"/>
    </row>
    <row r="40" spans="1:7" ht="17.25" customHeight="1" x14ac:dyDescent="0.25">
      <c r="A40" s="11" t="str">
        <f>F18</f>
        <v>Net 3</v>
      </c>
      <c r="B40" s="48">
        <v>4</v>
      </c>
      <c r="D40" s="54"/>
      <c r="E40" s="55"/>
      <c r="F40" s="55"/>
      <c r="G40" s="56"/>
    </row>
    <row r="41" spans="1:7" ht="17.25" customHeight="1" thickBot="1" x14ac:dyDescent="0.3">
      <c r="A41" s="28" t="str">
        <f>B24</f>
        <v>Adatmegosztó</v>
      </c>
      <c r="B41" s="49">
        <v>20</v>
      </c>
      <c r="D41" s="54"/>
      <c r="E41" s="55"/>
      <c r="F41" s="55"/>
      <c r="G41" s="56"/>
    </row>
    <row r="42" spans="1:7" ht="21" customHeight="1" thickBot="1" x14ac:dyDescent="0.3">
      <c r="D42" s="54"/>
      <c r="E42" s="55"/>
      <c r="F42" s="55"/>
      <c r="G42" s="56"/>
    </row>
    <row r="43" spans="1:7" ht="30" customHeight="1" x14ac:dyDescent="0.25">
      <c r="A43" s="19"/>
      <c r="B43" s="31" t="s">
        <v>22</v>
      </c>
      <c r="D43" s="54"/>
      <c r="E43" s="55"/>
      <c r="F43" s="55"/>
      <c r="G43" s="56"/>
    </row>
    <row r="44" spans="1:7" ht="17.25" customHeight="1" x14ac:dyDescent="0.25">
      <c r="A44" s="11" t="str">
        <f t="shared" ref="A44:A46" si="0">A33</f>
        <v>Tarfia 1</v>
      </c>
      <c r="B44" s="46">
        <v>500</v>
      </c>
      <c r="D44" s="54"/>
      <c r="E44" s="55"/>
      <c r="F44" s="55"/>
      <c r="G44" s="56"/>
    </row>
    <row r="45" spans="1:7" ht="17.25" customHeight="1" x14ac:dyDescent="0.25">
      <c r="A45" s="11" t="str">
        <f t="shared" si="0"/>
        <v>Tarfia 2</v>
      </c>
      <c r="B45" s="46">
        <v>60</v>
      </c>
      <c r="D45" s="54"/>
      <c r="E45" s="55"/>
      <c r="F45" s="55"/>
      <c r="G45" s="56"/>
    </row>
    <row r="46" spans="1:7" ht="17.25" customHeight="1" x14ac:dyDescent="0.25">
      <c r="A46" s="11" t="str">
        <f t="shared" si="0"/>
        <v>Tarfia 3</v>
      </c>
      <c r="B46" s="46">
        <v>600</v>
      </c>
      <c r="D46" s="54"/>
      <c r="E46" s="55"/>
      <c r="F46" s="55"/>
      <c r="G46" s="56"/>
    </row>
    <row r="47" spans="1:7" ht="17.25" customHeight="1" x14ac:dyDescent="0.25">
      <c r="A47" s="11" t="str">
        <f>A36</f>
        <v>Tarfia 4</v>
      </c>
      <c r="B47" s="46">
        <v>300</v>
      </c>
      <c r="D47" s="54"/>
      <c r="E47" s="55"/>
      <c r="F47" s="55"/>
      <c r="G47" s="56"/>
    </row>
    <row r="48" spans="1:7" ht="17.25" customHeight="1" thickBot="1" x14ac:dyDescent="0.3">
      <c r="A48" s="28" t="str">
        <f>A37</f>
        <v>Tarfia 5</v>
      </c>
      <c r="B48" s="49">
        <v>300</v>
      </c>
      <c r="D48" s="54"/>
      <c r="E48" s="55"/>
      <c r="F48" s="55"/>
      <c r="G48" s="56"/>
    </row>
    <row r="49" spans="1:7" ht="21" customHeight="1" thickBot="1" x14ac:dyDescent="0.3">
      <c r="D49" s="54"/>
      <c r="E49" s="55"/>
      <c r="F49" s="55"/>
      <c r="G49" s="56"/>
    </row>
    <row r="50" spans="1:7" ht="60" customHeight="1" x14ac:dyDescent="0.25">
      <c r="A50" s="19"/>
      <c r="B50" s="31" t="s">
        <v>25</v>
      </c>
      <c r="D50" s="54"/>
      <c r="E50" s="55"/>
      <c r="F50" s="55"/>
      <c r="G50" s="56"/>
    </row>
    <row r="51" spans="1:7" ht="17.25" customHeight="1" x14ac:dyDescent="0.25">
      <c r="A51" s="11" t="str">
        <f>A34</f>
        <v>Tarfia 2</v>
      </c>
      <c r="B51" s="46">
        <v>2000</v>
      </c>
      <c r="D51" s="54"/>
      <c r="E51" s="55"/>
      <c r="F51" s="55"/>
      <c r="G51" s="56"/>
    </row>
    <row r="52" spans="1:7" ht="17.25" customHeight="1" thickBot="1" x14ac:dyDescent="0.3">
      <c r="A52" s="28" t="str">
        <f>A37</f>
        <v>Tarfia 5</v>
      </c>
      <c r="B52" s="49">
        <v>5500</v>
      </c>
      <c r="D52" s="54"/>
      <c r="E52" s="55"/>
      <c r="F52" s="55"/>
      <c r="G52" s="56"/>
    </row>
    <row r="53" spans="1:7" ht="21" customHeight="1" thickBot="1" x14ac:dyDescent="0.3">
      <c r="D53" s="54"/>
      <c r="E53" s="55"/>
      <c r="F53" s="55"/>
      <c r="G53" s="56"/>
    </row>
    <row r="54" spans="1:7" ht="39" customHeight="1" thickBot="1" x14ac:dyDescent="0.3">
      <c r="A54" s="10" t="s">
        <v>23</v>
      </c>
      <c r="B54" s="50">
        <v>36</v>
      </c>
      <c r="D54" s="57"/>
      <c r="E54" s="58"/>
      <c r="F54" s="58"/>
      <c r="G54" s="59"/>
    </row>
  </sheetData>
  <sheetProtection algorithmName="SHA-512" hashValue="djU6R1+8IquB1sYG/4Fa6bYhNT7UPXMi0+Qfl/8avVkC707Op0Uzm6wq/ojnbldnTR0DYSfF1J7Neq4Hj/NJBw==" saltValue="iJpc0S7mRArmiK2S/kcAbw==" spinCount="100000" sheet="1" objects="1" scenarios="1"/>
  <mergeCells count="32">
    <mergeCell ref="A1:G1"/>
    <mergeCell ref="A9:I9"/>
    <mergeCell ref="A17:G17"/>
    <mergeCell ref="A23:C23"/>
    <mergeCell ref="A4:A6"/>
    <mergeCell ref="B19:C19"/>
    <mergeCell ref="D19:E19"/>
    <mergeCell ref="A12:A14"/>
    <mergeCell ref="D7:F7"/>
    <mergeCell ref="B10:C10"/>
    <mergeCell ref="D10:E10"/>
    <mergeCell ref="F10:I10"/>
    <mergeCell ref="B11:C11"/>
    <mergeCell ref="H13:I14"/>
    <mergeCell ref="F15:H15"/>
    <mergeCell ref="B2:C2"/>
    <mergeCell ref="D2:G2"/>
    <mergeCell ref="B3:C3"/>
    <mergeCell ref="D3:G3"/>
    <mergeCell ref="F5:G6"/>
    <mergeCell ref="D11:E11"/>
    <mergeCell ref="F11:I11"/>
    <mergeCell ref="D30:G54"/>
    <mergeCell ref="F18:G18"/>
    <mergeCell ref="F19:G19"/>
    <mergeCell ref="D29:G29"/>
    <mergeCell ref="A30:B30"/>
    <mergeCell ref="A29:B29"/>
    <mergeCell ref="B18:C18"/>
    <mergeCell ref="D18:E18"/>
    <mergeCell ref="B24:C24"/>
    <mergeCell ref="B25:C2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&amp;R1.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cols>
    <col min="1" max="16384" width="9.140625" style="33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Forgács Tamás</dc:creator>
  <cp:lastModifiedBy>Rocska Gábor</cp:lastModifiedBy>
  <cp:lastPrinted>2020-06-11T10:02:04Z</cp:lastPrinted>
  <dcterms:created xsi:type="dcterms:W3CDTF">2020-04-24T09:24:04Z</dcterms:created>
  <dcterms:modified xsi:type="dcterms:W3CDTF">2025-07-03T11:29:59Z</dcterms:modified>
</cp:coreProperties>
</file>