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970"/>
  </bookViews>
  <sheets>
    <sheet name="Kiszerv." sheetId="2" r:id="rId1"/>
    <sheet name="Össz." sheetId="1" r:id="rId2"/>
    <sheet name="Munka3" sheetId="3" r:id="rId3"/>
  </sheets>
  <definedNames>
    <definedName name="_xlnm.Print_Area" localSheetId="0">Kiszerv.!$A$1:$AG$12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2" l="1"/>
  <c r="G12" i="2"/>
  <c r="H12" i="2"/>
  <c r="I12" i="2"/>
  <c r="J12" i="2"/>
  <c r="K12" i="2"/>
  <c r="L12" i="2"/>
  <c r="M12" i="2"/>
  <c r="N12" i="2"/>
  <c r="O12" i="2"/>
  <c r="P12" i="2"/>
  <c r="Q12" i="2"/>
  <c r="R12" i="2"/>
  <c r="S12" i="2"/>
  <c r="T12" i="2"/>
  <c r="U12" i="2"/>
  <c r="V12" i="2"/>
  <c r="W12" i="2"/>
  <c r="X12" i="2"/>
  <c r="Y12" i="2"/>
  <c r="Z12" i="2"/>
  <c r="AA12" i="2"/>
  <c r="AB12" i="2"/>
  <c r="AC12" i="2"/>
  <c r="AD12" i="2"/>
  <c r="AE12" i="2"/>
  <c r="AF12" i="2"/>
  <c r="D12" i="2" l="1"/>
  <c r="AI11" i="2"/>
  <c r="AH11" i="2"/>
  <c r="AJ11" i="2" s="1"/>
  <c r="AI4" i="2" l="1"/>
  <c r="AI5" i="2"/>
  <c r="AI6" i="2"/>
  <c r="AI7" i="2"/>
  <c r="AI8" i="2"/>
  <c r="AI9" i="2"/>
  <c r="AI10" i="2"/>
  <c r="AH4" i="2" l="1"/>
  <c r="AH5" i="2"/>
  <c r="AJ5" i="2" s="1"/>
  <c r="AH6" i="2"/>
  <c r="AJ6" i="2" s="1"/>
  <c r="AH7" i="2"/>
  <c r="AJ7" i="2" s="1"/>
  <c r="AH8" i="2"/>
  <c r="AJ8" i="2" s="1"/>
  <c r="AH9" i="2"/>
  <c r="AJ9" i="2" s="1"/>
  <c r="AH10" i="2"/>
  <c r="AJ10" i="2" s="1"/>
  <c r="AJ4" i="2" l="1"/>
  <c r="AH12" i="2"/>
</calcChain>
</file>

<file path=xl/sharedStrings.xml><?xml version="1.0" encoding="utf-8"?>
<sst xmlns="http://schemas.openxmlformats.org/spreadsheetml/2006/main" count="152" uniqueCount="114">
  <si>
    <t>Körzet</t>
  </si>
  <si>
    <t>Utcák</t>
  </si>
  <si>
    <t>Cserélendő mennyiség</t>
  </si>
  <si>
    <t>Rákóczi utca, Csongor utca, Csongorliget utca, Csongor lakópark, Kakukkfű utca, Bethlen G. utca, Víz utca, Új utca, Búza utca, Pacsirta utca, Mező utca, Bukarest utca, Szófia utca, Munkácsy utca és tér, Simonyi utca, Varsó utca</t>
  </si>
  <si>
    <t>Árvácska utca, Kagyló utca, Tokaji utca, Sátor utca, Repülőtér utca, Kopogó utca, Kapor utca, Akácos utca, Kótaji utca, Rozmaring utca, Rigó utca, Fürj utca, Fecske utca, Gém utca, Szalonka utca, Galamb utca, Hímes utca, Herman Ottó utca, Kórház utca, Újszőlő utca Irinyi János utca, Holló utca, Sólyom utca, Westsik V. utca</t>
  </si>
  <si>
    <t>Kossuth utca, Honfoglalás utca, Kond utca, Ifjúság utca, Ószőlő utca, Kodály Zoltán utca, Lengyel utca, Gádor Béla utca, Körte utca, Epreskert utca, Nyírfa utca, Dózsa György utca</t>
  </si>
  <si>
    <t>Sóstói utca, Korányi F. utca, Kiss Lajos utca, Csaló köz, Lukács Ödön utca, Kalevala stny., Leffler Sámuel utca, Fábián Zoltán utca, Kandó Kálmán utca, Déri Miksa utca, Törpe utca, Alpár Ignác utca, Fehér Gábor utca</t>
  </si>
  <si>
    <t>Huszka utca, Lehár Ferenc utca, Család utca, Gárdonyi Géza utca, Futó utca, Henger sor, Nád utca, Jég utca, Agyag utca, Belső körút, Bocskai utca, Mák utca, Nefelejcs utca, Selyem utca, Szegfű utca, Liliom utca, Hunyadi utca, Géza utca, István utca, Liszt Ferenc utca, Nagyvárad utca, Ráday Pál utca, Mányoki Ádám utca, Hajdu utca, Vattay Altábornagy utca, Mikecz K. utca, Gerlóczy Gábor utca</t>
  </si>
  <si>
    <t>Szent István utca, Kállói utca, Eötvös utca, Csillag utca, Rózsa utca, Kéz utca, Róka utca, Szilfa utca, Nádor utca, Serház utca, Maláta utca, Honvéd utca, Váci Mihály utca, Bartók Béla utca, Kert utca, Ady Endre utca, Vég utca, Budai nagy Antal utca, Táncsics Mihály utca, Esze Tamás utca, Kulcsár utca, Csemete utca, Kilátó utca, Kéményseprő utca, Tünde utca, Lapály utca</t>
  </si>
  <si>
    <t>Debreceni utca, Szarvas utca, Kereszt  utca, Csipke utca, Virág utca, Tompa Mihály utca, Zöldfa utca, Móricz Zs. utca, Deák Ferenc utca, Vécsey utca, Toldi utca, Árpád utca, Színház utca, Malom utca, Simai utca, Akácos utca, Görgey Artúr utca, Szabolcs utca</t>
  </si>
  <si>
    <t>Bem József utca, Orgona utca, Bokréta utca, Gyöngy utca, Erkel Ferenc utca, Dugonics utca, Derkovits utca, Dobó István utca, Tiszavasvári utca, Csalitos utca, Kassa utca, Prága utca, Dobsina utca, Verecke utca, Bártfa utca, Hegyi utca, Fáy A. utca, Rozsnyó utca, Galánta utca, Munkás utca, Nyitra utca, Hársfa utca, Szikla utca, Alkotás utca, Vitorlás utca, Íjász utca, Gerely utca, Tenisz utca, Teke utca, Pihenő utca, Játék utca, Levél utca, Horgony utca, Suba utca, Tagló utca, Verseny utca, Acél utca</t>
  </si>
  <si>
    <t>Alkony utca, Ív utca, Kőris utca, Prága utca, Legyező utca, Fészek utca, Óvoda utca, Újház sor, Nyíl utca, Vasút utca, Szélsőbokori utca, Naplemente utca, Írisz utca</t>
  </si>
  <si>
    <t>Szabadságbokor, Kovácsbokor, Csendes utca, Ereszalja utca, Szarka utca, Gerhátbokor, Rókabokor, Újtelekbokor, Vargabokor, Zomboribokor, Benkőbokor, Sulyánbokor, Salamonbokor, Füzesbokor</t>
  </si>
  <si>
    <t>Bogyó utca, Fonó utca, Bazsalikom utca, Alma utca, Kökény utca, Szűrszabó utca, Molnár utca, Timár utca, Haladás utca, Szeder utca, Pipacs utca, Nárcisz utca, Százados utca, Lászlócsere dűlő, Kerékgyártó utca, Elsőházhely utca, Számadó utca, Lombkorona utca, Majoranna utca</t>
  </si>
  <si>
    <t>Boxer utca, Foxi utca, Bazsalikom utca, Fonó utca, Margaretta utca, Rezeda utca, Csárda utca, Puttony utca, Szőlő utca, Pince utca, Prés utca, Kállói utca, Lakatos utca, Hajó utca, Harangozó utca, Kacagó utca, Kalapos utca, Gondos utca, Hold utca, Könyves utca, Pitypang utca, Bóbita utca, Borsos utca, Sétány utca, Madár utca, Mérő utca, Apadó utca, Karéj utca, Legelő utca, Komondor utca, Doberman utca, Tacskó utca, Uszkár utca</t>
  </si>
  <si>
    <t>Füredi utca, Folyóka utca, Gömb utca, Hegedű utca, Mohács utca, Tallér utca, Szerén utca, Tábor utca, Palánta utca, Szánkó utca, Szüret utca, Korong utca, Meggyfa utca, Gálya utca, Fillér utca, Bor utca, Tégla utca, Vincellér utca, Koszorú utca, Lejtő utca, Gyík utca, Vaskapu utca, Tövis utca, Koszorú utca, Matróz utca, Kisdiófa utca</t>
  </si>
  <si>
    <t>Szív utca, Diák utca, Csengő utca, Szatmári utca, Kis utca, Leveleki utca, Fényes utca, Mezsgye utca, Deák Ferenc utca, Meggyes utca, Mogyorós utca, Élet utca, Friss utca, Kezdő utca, Magyar utca, Pompás utca, Felhő utca, Nyíregyházi utca, Pető utca, Virágfürt utca, Naspolya utca, Szamóca utca, Borostyán utca, Csermely utca, Világos utca, Lengő utca, Tornácos utca, Tujafa utca, Móra F. utca, Moha utca, Mályva utca, Napkelte utca, Pirkadat utca, Platán utca, Füzes utca, Tiszafa utca, Ezüstfenyő utca</t>
  </si>
  <si>
    <t>Fő utca, Vezér utca, Szállási utca, Vidám utca, Csap utca, Bodrogi utca, Aranyhomok utca, Búcsú utca, Tároló utca, Emlék utca, Csurgó utca</t>
  </si>
  <si>
    <t>Avar utca, Berenát utca, Tölgyes utca, Sikló utca, Zápor utca, Fürdő utca, Szivárvány utca, Majális utca, Napfény utca, Állomás utca, Venyige utca, Erdőalja utca, Farkas utca, Mackó utca, Mókus utca, Hattyú utca, Ilona utca, Katalin utca, Orsolya utca, Vénusz utca, Vidra utca, Zsuzsanna utca, Mária utca, Zivatar utca, Nyírség utca, Búzakalász utca, Kemecsei utca, Sóstóhegyi utca</t>
  </si>
  <si>
    <t>Ezüstkalász utca, Attila utca, Szikes utca, Fácán utca, Igrice utca, Szabó Lőrinc utca, Csalogány utca, Jázmin utca, Templom utca, Harkály utca, Gulyás Pál utca, Aranykalász sor, Kertész utca, Szellő utca, Mogyoró utca, Seregély utca, Vadász utca, Csaba utca, Előd utca, Álmos utca, Zerge utca, Muskotály utca, Huba utca, Temető utca, Csalogány utca, Fejedelem utca, Gyula utca, Lenfonó utca, Hadobás utca és sor, Bodóhegyi utca, Akácos utca, Keselyűs utca, Matykó utca, Verőce utca, Képíró utca, Gerencsér utca, Keselyűs utca, Kemecsei utca, Gulyakút utca</t>
  </si>
  <si>
    <t>Tulipán utca, Fenyő utca, Rozsrétbokori utca, Ösvény utca, Hajlás utca, Kerítés utca, Főzde utca, Kerülő utca, Lőtér utca</t>
  </si>
  <si>
    <t>Lomb utca, Sertéstelep utca, Mandabokor, Cimbalom utca, Hosszúháti utca, Hárfa utca, Simai tér, Alsóbaduri utca, Jegenye utca, Kalászos utca, Major utca, Juhar utca</t>
  </si>
  <si>
    <t>Vay Ádám utca, Mester utca, Bajcsy-Zsilinszky utca, Benkő utca, Kabay János utca, Butyka sor, Butykai utca</t>
  </si>
  <si>
    <t>Nyírpazony</t>
  </si>
  <si>
    <t>Nagycserkesz</t>
  </si>
  <si>
    <t>Kálmánháza</t>
  </si>
  <si>
    <t>Sényő</t>
  </si>
  <si>
    <t>Nyírtura</t>
  </si>
  <si>
    <t>Nyírszőlős</t>
  </si>
  <si>
    <t>Nyírtelek</t>
  </si>
  <si>
    <t>Bedőbokor</t>
  </si>
  <si>
    <t>Település</t>
  </si>
  <si>
    <t>Nyíregyháza - Belváros</t>
  </si>
  <si>
    <t>Nyíregyháza - Himes</t>
  </si>
  <si>
    <t>Nyíregyháza - Jósaváros</t>
  </si>
  <si>
    <t>Nyíregyháza - Jósa/Korányi kertváros</t>
  </si>
  <si>
    <t>Nyíregyháza - Bujtos</t>
  </si>
  <si>
    <t>Nyíregyháza - Malomkert</t>
  </si>
  <si>
    <t>Nyíregyháza - Érkert</t>
  </si>
  <si>
    <t>Nyíregyháza - Kertáros</t>
  </si>
  <si>
    <t>Nyíregyháza - Kertváros</t>
  </si>
  <si>
    <t>Nyíregyháza - Bokortanyák</t>
  </si>
  <si>
    <t>Nyíregyháza - Borbánya</t>
  </si>
  <si>
    <t>Nyíregyháza - Kistelekiszőlő</t>
  </si>
  <si>
    <t>Nyíregyháza - Oros</t>
  </si>
  <si>
    <t>Nyíregyháza - Sóstófürdő</t>
  </si>
  <si>
    <t>Nyíregyháza - Sóstóhegy</t>
  </si>
  <si>
    <t>Nyíregyháza - Rozsrétszőlő</t>
  </si>
  <si>
    <t>Nyíregyháza - Mand, Felsősima</t>
  </si>
  <si>
    <t>Nyíregyháza - Butyka</t>
  </si>
  <si>
    <t>Tiltás hónapja</t>
  </si>
  <si>
    <t>Jan-Feb</t>
  </si>
  <si>
    <t>Feb-Márc</t>
  </si>
  <si>
    <t>Júl.-Aug.</t>
  </si>
  <si>
    <t>Nov.-Dec.</t>
  </si>
  <si>
    <t>Okt.-Nov.</t>
  </si>
  <si>
    <t>Dec.-Jan.</t>
  </si>
  <si>
    <t>Sept.-Okt.</t>
  </si>
  <si>
    <t>Máj.-Jún.</t>
  </si>
  <si>
    <t>Júé.-Aug.</t>
  </si>
  <si>
    <t>Márc--Ápr.</t>
  </si>
  <si>
    <t>Ápr.-Máj.</t>
  </si>
  <si>
    <t>Feb.-Márc.</t>
  </si>
  <si>
    <t>Aug.-Szept.</t>
  </si>
  <si>
    <t>Szept.-okt.</t>
  </si>
  <si>
    <t>Szept.-Okt.</t>
  </si>
  <si>
    <t>Márc.- Ápr.</t>
  </si>
  <si>
    <t>Jún.-Júl.</t>
  </si>
  <si>
    <t>Nyíregyháza-Oros</t>
  </si>
  <si>
    <t>Márc. -Ápr.</t>
  </si>
  <si>
    <t>Beztercei utca, Huszka Jenő utca, Lehár Ferenc utca,Pazonyi utca, Gábor Áron utca, Család utca, Viktória utca, Gárdonyi Géza utca, Futó utca, Futó köz, Henger sor, Nád utca, Jég utca, Agyag utca, Lajos utca, Mátyás utca, Belső körút, Törzs utca, Keleti Márton utca, Bocskai utca,orosi utca, Mák utca, Nefelejcs utca, Selyem utca, Szegfű utca, Liliom utca, Bújtos utca, Hunyadi utca, Ibolya utca, Géza utca, István utca, Liszt Ferenc utca, Tóth Árpád utca, Inczédy sor, Közép utca, Forgó utca, Sas utca,Nagyvárad utca, Nagyvárad utca, Czuczor Gergeyl utca,  Vértanúk utca, Mikszáth Kálmán utca, Kőrösi Csoma Sándor utca,  Kosztolányi Dezső utca, Háromszék utca, Sport utca, Fazekas János tér, Tavasz utca, Ráday Pál utca, Mányoki Ádám utca, Hajdu utca, Jávorka utca, Béri Balogh Ádám  utca, Mikes Kelemen utca, Thököly Imre utca, Vattay Altábornagy utca, Mikecz Kálmán utca, Gerlóczy Gábor utca, Dobos András utca, Czelder Orbán utca, Szalag utca, Angyal utca, Kéry József utca, Than Mór utca, Lázár Károly utca, 4-es Huszárok utja, Makay István utca,</t>
  </si>
  <si>
    <t>Vezér utca, Kamra utca, Mosoly utca, Szív utca, Vidor utca, Csengő utca, Diák utca, Derüs utca, Szatmári utca, Színes utca, Kis utca, Leveleki utca, Szerény utca, Fényes utca, Cifrafasor, Szarkaláb utca, Szarkaláb köz, Mezsgye utca, Borsószer utca, Holdfény utca, Napkelte utca, Deák Ferenc utca, Meggyes utca, Mogyorós utca, Élet utca, Dinnyés utca, Friss utca, Kezdő utca, Kezdő köz, Magtár utca, Diós utca, Méhész utca, Magyar utca, Táltos utca, Pompás utca, Szép köz, Ékes utca, Nyíregyházi utca, Felhő utca, Felhő köz, Felleg utca, Móra Ferenc utca, Naspolya utca, Naspolya köz, Pirkadat utca, Pető utca, Verőfény utca, Virágfürt utca, Vackor utca, Lengő köz, Szamóca utca, Trombita utca, Móra utca, Kincskereső utca, Barzó utca, Napsugár utca, Babér utca, Borostyán utca, Csermely köz, Csermely utca, Világos utca, Forrás utca, Lengő utca, Lengő köz, Napkorong utca, Csonkás utca, Tornácos utca, Varázs utca, Pántlika utca, Tujafa utca, Platán utca, Tujafa köz, Hanga utca, Móra Ferenc köz, Moha utca, Mályva utca, Zsurló utca, Napkorong utca, Platán köz, Füzes utca, Tiszafa utca, Ezüstfenyő utca</t>
  </si>
  <si>
    <t>Fő utca, Vezér utca, Szállási utca, Vidám utca, Kanász utca, Csap utca, Ragyogó utca, Álmos Vezér utca, Bodrogi utca, Kétház utca, Aranyhomok utca, Búcsú utca, Csillám utca, Tároló utca, Csengő utca, Szigetköz utca, Takarék köz, Rozsnyai utca, Emlék utca, Csonkás utca, Csurgó utca, Magyar utca, Bokor utca,</t>
  </si>
  <si>
    <t>Avar utca, Berenát utca, Tölgyes utca, Sikló utca, Zápor utca, Fürdő utca, Szivárvány utca, Majális utca, Napfény utca, Állomás utca, Venyige utca, Erdőalja utca, Farkas utca, Mackó utca, Mókus utca, Hattyú utca, Ilona utca, Katalin utca, Orsolya utca, Vénusz utca, Vidra utca, Zsuzsanna utca, Mária utca, Sóstóhegyi köz, Nyírség utca, Búzakalász utca, Kemecsei utca, Anna utca, Igrice utca, Kemecsei utca, Tölgyes utca, Kecsege köz, Sikló köz, Blaha Lujza sétány, Szódaház utca, Merkúr utca, Árnyas utca, Harmat utca, Venyige utca, Erdész utca, Erika utca, Magdolna utca, Márvány utca, Mókus köz, Jupiter utca, Páva köz, Pázsit utca, Zsuzsanna utca, Lenke utca, Krisztina utca, Sövény utca, Nyírség köz, Bozót utca, Jánoshegy lakópark, Sóstóhegyi utca, Bakcsó utca, Vadvirág utca</t>
  </si>
  <si>
    <t>Ezüstkalász utca, Attila utca, Szikes utca, Fácán utca, Igrice utca, Szabó Lőrinc utca, Csalogány utca, Jázmin utca, Templom utca, Harkály utca, Gulyás Pál utca, Aranykalász sor, Kertész utca, Szellő utca, Mogyoró utca, Seregély utca, Vadász utca, Csaba utca, Előd utca, Álmos utca, Zerge utca, Muskotály utca, Huba utca, Temető utca, Csalogány utca, Fejedelem utca, Gyula utca, Lenfonó utca, Hadobás utca és sor, Bodóhegyi utca, Akácos utca, Keselyűs utca, Matykó utca, Verőce utca, Képíró utca, Gerencsér utca, Keselyűs utca, Kemecsei utca, Gulyakút utca, Cseresznyés utca, Igrice köz, Muskotály köz, Csalogány köz, Állomás utca, Csillagfény utca, Róka dűlő, Csizmadia utca, Körmendi utca, Tegez utca, Keselyűs zug, Keselyűs dűlő, Bea utca, Csiszár utca</t>
  </si>
  <si>
    <t>14. hét</t>
  </si>
  <si>
    <t>15. hét</t>
  </si>
  <si>
    <t>16. hét</t>
  </si>
  <si>
    <t>17. hét</t>
  </si>
  <si>
    <t>18. hét</t>
  </si>
  <si>
    <t>19. hét</t>
  </si>
  <si>
    <t>20. hét</t>
  </si>
  <si>
    <t>21. hét</t>
  </si>
  <si>
    <t>22. hét</t>
  </si>
  <si>
    <t>23. hét</t>
  </si>
  <si>
    <t>24. hét</t>
  </si>
  <si>
    <t>25. hét</t>
  </si>
  <si>
    <t>26. hét</t>
  </si>
  <si>
    <t>27. hét</t>
  </si>
  <si>
    <t>28. hét</t>
  </si>
  <si>
    <t>29. hét</t>
  </si>
  <si>
    <t>30. hét</t>
  </si>
  <si>
    <t>31. hét</t>
  </si>
  <si>
    <t>32. hét</t>
  </si>
  <si>
    <t>33. hét</t>
  </si>
  <si>
    <t>34. hét</t>
  </si>
  <si>
    <t>35. hét</t>
  </si>
  <si>
    <t>36. hét</t>
  </si>
  <si>
    <t>37. hét</t>
  </si>
  <si>
    <t>38. hét</t>
  </si>
  <si>
    <t>39. hét</t>
  </si>
  <si>
    <t>40. hét</t>
  </si>
  <si>
    <t>Ajánlati árak /nettó Ft/db/</t>
  </si>
  <si>
    <t>I.1.</t>
  </si>
  <si>
    <t>……………. Ft/db</t>
  </si>
  <si>
    <t>Nyíreygháza -Malomkert</t>
  </si>
  <si>
    <t>Csemete utca, Szent István utca, Kállói utca, Mikszáth Kálmán utca, Luther utca, Gimnázium köz, Eötvös utca, Csillag utca, Csillag köz, Hatzel tér, Rózsa utca, Kéz utca, Alkotmány utca, Róka utca, Róka köz, Szilfa utca, Nádor utca, Hatház utca, Serház utca, Maláta utca, Honvéd utca, Kert utca, Laktanya tér, Váci Mihály utca, Bartók Béla utca, Vég utca, Ady Endre utca, Martinovics tér, Zenta utca, Budai Nagy Antal utca, Achim András utca, Zimony utca, Esze Tamás utca, Csáktorny utca, Táncsics Mihály utca, Tarpai utca, Kulcsár utca, Kilátó utca, Kilátó zug, Lapály utca, Csemete utca, Délibáb utca, Kéményseprő utca, Nyereg utca, Patkó utca, Ostor utca, Tünde utca, Tünde köz, Tündérfa utca, Dózsa György utca</t>
  </si>
  <si>
    <t>Április</t>
  </si>
  <si>
    <t>Május</t>
  </si>
  <si>
    <t>Június</t>
  </si>
  <si>
    <t>Július</t>
  </si>
  <si>
    <t>Augusztus</t>
  </si>
  <si>
    <t>Szeptember</t>
  </si>
  <si>
    <t>Március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</si>
</sst>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 db&quot;"/>
    <numFmt numFmtId="165" formatCode="#,##0\ &quot;Ft&quot;"/>
  </numFmts>
  <fonts count="3" x14ac:knownFonts="1">
    <font>
      <sz val="12"/>
      <color theme="1"/>
      <name val="Times New Roman"/>
      <family val="2"/>
      <charset val="238"/>
    </font>
    <font>
      <sz val="12"/>
      <color theme="1"/>
      <name val="Times New Roman"/>
      <family val="1"/>
      <charset val="238"/>
    </font>
    <font>
      <b/>
      <sz val="12"/>
      <color theme="1"/>
      <name val="Times New Roman"/>
      <family val="1"/>
      <charset val="238"/>
    </font>
  </fonts>
  <fills count="6">
    <fill>
      <patternFill patternType="none"/>
    </fill>
    <fill>
      <patternFill patternType="gray125"/>
    </fill>
    <fill>
      <patternFill patternType="solid">
        <fgColor theme="2" tint="-9.9978637043366805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vertical="center" wrapText="1"/>
    </xf>
    <xf numFmtId="164" fontId="0" fillId="0" borderId="0" xfId="0" applyNumberForma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justify" vertical="center"/>
    </xf>
    <xf numFmtId="0" fontId="0" fillId="0" borderId="0" xfId="0" applyAlignment="1">
      <alignment horizontal="left" vertical="center" wrapText="1"/>
    </xf>
    <xf numFmtId="0" fontId="0" fillId="2" borderId="0" xfId="0" applyFill="1" applyAlignment="1">
      <alignment horizontal="center" vertical="center" wrapText="1"/>
    </xf>
    <xf numFmtId="164" fontId="0" fillId="2" borderId="0" xfId="0" applyNumberFormat="1" applyFill="1" applyAlignment="1">
      <alignment horizontal="center"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0" fillId="0" borderId="0" xfId="0" applyAlignment="1">
      <alignment horizont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164" fontId="2" fillId="0" borderId="0" xfId="0" applyNumberFormat="1" applyFont="1" applyAlignment="1">
      <alignment horizontal="center" vertical="center"/>
    </xf>
    <xf numFmtId="165" fontId="0" fillId="5" borderId="1" xfId="0" applyNumberFormat="1" applyFill="1" applyBorder="1" applyAlignment="1">
      <alignment horizontal="center" wrapText="1"/>
    </xf>
    <xf numFmtId="165" fontId="0" fillId="5" borderId="1" xfId="0" applyNumberFormat="1" applyFill="1" applyBorder="1" applyAlignment="1">
      <alignment horizontal="center" vertical="center" wrapText="1"/>
    </xf>
    <xf numFmtId="165" fontId="0" fillId="0" borderId="1" xfId="0" applyNumberFormat="1" applyBorder="1" applyAlignment="1">
      <alignment horizontal="center" vertical="center" wrapText="1"/>
    </xf>
    <xf numFmtId="165" fontId="0" fillId="0" borderId="0" xfId="0" applyNumberFormat="1" applyAlignment="1">
      <alignment horizontal="center" wrapText="1"/>
    </xf>
    <xf numFmtId="164" fontId="0" fillId="0" borderId="1" xfId="0" applyNumberFormat="1" applyBorder="1" applyAlignment="1">
      <alignment horizontal="center" vertical="center" wrapText="1"/>
    </xf>
    <xf numFmtId="164" fontId="0" fillId="1" borderId="1" xfId="0" applyNumberFormat="1" applyFill="1" applyBorder="1" applyAlignment="1">
      <alignment horizontal="center" vertical="center" wrapText="1"/>
    </xf>
    <xf numFmtId="164" fontId="0" fillId="0" borderId="1" xfId="0" applyNumberFormat="1" applyBorder="1" applyAlignment="1">
      <alignment vertical="center" wrapText="1"/>
    </xf>
    <xf numFmtId="164" fontId="0" fillId="0" borderId="0" xfId="0" applyNumberFormat="1" applyAlignment="1">
      <alignment horizontal="center" vertic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xf numFmtId="0" fontId="1" fillId="4" borderId="1" xfId="0" applyFont="1" applyFill="1" applyBorder="1" applyAlignment="1">
      <alignment horizontal="center" vertical="center" wrapText="1"/>
    </xf>
    <xf numFmtId="164" fontId="0" fillId="0" borderId="1" xfId="0" applyNumberFormat="1" applyFill="1" applyBorder="1" applyAlignment="1">
      <alignment horizontal="center" vertical="center" wrapText="1"/>
    </xf>
    <xf numFmtId="0" fontId="0" fillId="0" borderId="1" xfId="0" applyBorder="1" applyAlignment="1">
      <alignment vertical="center" wrapText="1"/>
    </xf>
    <xf numFmtId="164" fontId="0" fillId="1" borderId="4" xfId="0" applyNumberFormat="1" applyFill="1" applyBorder="1" applyAlignment="1">
      <alignment horizontal="center" vertical="center" wrapText="1"/>
    </xf>
    <xf numFmtId="0" fontId="0" fillId="0" borderId="2" xfId="0" applyBorder="1" applyAlignment="1">
      <alignment horizontal="center"/>
    </xf>
    <xf numFmtId="164" fontId="2" fillId="0" borderId="0" xfId="0" applyNumberFormat="1" applyFont="1" applyAlignment="1">
      <alignment horizontal="center" vertical="center" wrapText="1"/>
    </xf>
    <xf numFmtId="164" fontId="2" fillId="0" borderId="0" xfId="0" applyNumberFormat="1" applyFont="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tabSelected="1" view="pageBreakPreview" topLeftCell="C1" zoomScale="60" zoomScaleNormal="55" workbookViewId="0">
      <selection activeCell="F3" sqref="F3"/>
    </sheetView>
  </sheetViews>
  <sheetFormatPr defaultRowHeight="15.75" x14ac:dyDescent="0.25"/>
  <cols>
    <col min="1" max="1" width="7.375" style="10" bestFit="1" customWidth="1"/>
    <col min="2" max="2" width="16.25" style="10" bestFit="1" customWidth="1"/>
    <col min="3" max="3" width="78" style="26" customWidth="1"/>
    <col min="4" max="4" width="11.5" style="10" customWidth="1"/>
    <col min="5" max="5" width="11" style="10" customWidth="1"/>
    <col min="6" max="32" width="9" style="10"/>
    <col min="33" max="33" width="17.625" style="19" customWidth="1"/>
    <col min="34" max="16384" width="9" style="10"/>
  </cols>
  <sheetData>
    <row r="1" spans="1:36" ht="31.5" x14ac:dyDescent="0.25">
      <c r="F1" s="34"/>
      <c r="G1" s="34"/>
      <c r="H1" s="34"/>
      <c r="I1" s="34"/>
      <c r="J1" s="34"/>
      <c r="K1" s="34"/>
      <c r="L1" s="34"/>
      <c r="M1" s="34"/>
      <c r="N1" s="34"/>
      <c r="O1" s="34"/>
      <c r="P1" s="34"/>
      <c r="Q1" s="34"/>
      <c r="R1" s="34"/>
      <c r="S1" s="34"/>
      <c r="T1" s="34"/>
      <c r="U1" s="34"/>
      <c r="V1" s="34"/>
      <c r="W1" s="34"/>
      <c r="X1" s="34"/>
      <c r="Y1" s="34"/>
      <c r="Z1" s="34"/>
      <c r="AA1" s="34"/>
      <c r="AB1" s="34"/>
      <c r="AC1" s="34"/>
      <c r="AD1" s="34"/>
      <c r="AG1" s="16" t="s">
        <v>102</v>
      </c>
    </row>
    <row r="2" spans="1:36" s="25" customFormat="1" x14ac:dyDescent="0.25">
      <c r="C2" s="26"/>
      <c r="F2" s="31" t="s">
        <v>113</v>
      </c>
      <c r="G2" s="35" t="s">
        <v>107</v>
      </c>
      <c r="H2" s="35"/>
      <c r="I2" s="35"/>
      <c r="J2" s="35"/>
      <c r="K2" s="35" t="s">
        <v>108</v>
      </c>
      <c r="L2" s="35"/>
      <c r="M2" s="35"/>
      <c r="N2" s="35"/>
      <c r="O2" s="35" t="s">
        <v>109</v>
      </c>
      <c r="P2" s="35"/>
      <c r="Q2" s="35"/>
      <c r="R2" s="35"/>
      <c r="S2" s="35"/>
      <c r="T2" s="35" t="s">
        <v>110</v>
      </c>
      <c r="U2" s="35"/>
      <c r="V2" s="35"/>
      <c r="W2" s="35"/>
      <c r="X2" s="35" t="s">
        <v>111</v>
      </c>
      <c r="Y2" s="35"/>
      <c r="Z2" s="35"/>
      <c r="AA2" s="35"/>
      <c r="AB2" s="35" t="s">
        <v>112</v>
      </c>
      <c r="AC2" s="35"/>
      <c r="AD2" s="35"/>
      <c r="AE2" s="35"/>
      <c r="AF2" s="36"/>
      <c r="AG2" s="16"/>
    </row>
    <row r="3" spans="1:36" s="3" customFormat="1" ht="30.75" customHeight="1" x14ac:dyDescent="0.25">
      <c r="A3" s="11" t="s">
        <v>0</v>
      </c>
      <c r="B3" s="13" t="s">
        <v>31</v>
      </c>
      <c r="C3" s="13" t="s">
        <v>1</v>
      </c>
      <c r="D3" s="14" t="s">
        <v>2</v>
      </c>
      <c r="E3" s="13" t="s">
        <v>50</v>
      </c>
      <c r="F3" s="11" t="s">
        <v>75</v>
      </c>
      <c r="G3" s="11" t="s">
        <v>76</v>
      </c>
      <c r="H3" s="11" t="s">
        <v>77</v>
      </c>
      <c r="I3" s="11" t="s">
        <v>78</v>
      </c>
      <c r="J3" s="11" t="s">
        <v>79</v>
      </c>
      <c r="K3" s="11" t="s">
        <v>80</v>
      </c>
      <c r="L3" s="11" t="s">
        <v>81</v>
      </c>
      <c r="M3" s="11" t="s">
        <v>82</v>
      </c>
      <c r="N3" s="11" t="s">
        <v>83</v>
      </c>
      <c r="O3" s="11" t="s">
        <v>84</v>
      </c>
      <c r="P3" s="11" t="s">
        <v>85</v>
      </c>
      <c r="Q3" s="11" t="s">
        <v>86</v>
      </c>
      <c r="R3" s="11" t="s">
        <v>87</v>
      </c>
      <c r="S3" s="11" t="s">
        <v>88</v>
      </c>
      <c r="T3" s="11" t="s">
        <v>89</v>
      </c>
      <c r="U3" s="11" t="s">
        <v>90</v>
      </c>
      <c r="V3" s="11" t="s">
        <v>91</v>
      </c>
      <c r="W3" s="11" t="s">
        <v>92</v>
      </c>
      <c r="X3" s="11" t="s">
        <v>93</v>
      </c>
      <c r="Y3" s="11" t="s">
        <v>94</v>
      </c>
      <c r="Z3" s="11" t="s">
        <v>95</v>
      </c>
      <c r="AA3" s="11" t="s">
        <v>96</v>
      </c>
      <c r="AB3" s="11" t="s">
        <v>97</v>
      </c>
      <c r="AC3" s="11" t="s">
        <v>98</v>
      </c>
      <c r="AD3" s="11" t="s">
        <v>99</v>
      </c>
      <c r="AE3" s="11" t="s">
        <v>100</v>
      </c>
      <c r="AF3" s="11" t="s">
        <v>101</v>
      </c>
      <c r="AG3" s="17" t="s">
        <v>103</v>
      </c>
    </row>
    <row r="4" spans="1:36" s="3" customFormat="1" ht="223.5" customHeight="1" x14ac:dyDescent="0.25">
      <c r="A4" s="12">
        <v>11140</v>
      </c>
      <c r="B4" s="13" t="s">
        <v>36</v>
      </c>
      <c r="C4" s="13" t="s">
        <v>70</v>
      </c>
      <c r="D4" s="14">
        <v>701</v>
      </c>
      <c r="E4" s="13" t="s">
        <v>53</v>
      </c>
      <c r="F4" s="20">
        <v>101</v>
      </c>
      <c r="G4" s="20">
        <v>100</v>
      </c>
      <c r="H4" s="20">
        <v>100</v>
      </c>
      <c r="I4" s="20">
        <v>100</v>
      </c>
      <c r="J4" s="20">
        <v>100</v>
      </c>
      <c r="K4" s="20">
        <v>100</v>
      </c>
      <c r="L4" s="20">
        <v>100</v>
      </c>
      <c r="M4" s="20"/>
      <c r="N4" s="20"/>
      <c r="O4" s="20"/>
      <c r="P4" s="20"/>
      <c r="Q4" s="20"/>
      <c r="R4" s="20"/>
      <c r="S4" s="20"/>
      <c r="T4" s="21"/>
      <c r="U4" s="21"/>
      <c r="V4" s="21"/>
      <c r="W4" s="21"/>
      <c r="X4" s="21"/>
      <c r="Y4" s="21"/>
      <c r="Z4" s="21"/>
      <c r="AA4" s="21"/>
      <c r="AB4" s="20"/>
      <c r="AC4" s="20"/>
      <c r="AD4" s="20"/>
      <c r="AE4" s="20"/>
      <c r="AF4" s="20"/>
      <c r="AG4" s="18" t="s">
        <v>104</v>
      </c>
      <c r="AH4" s="32">
        <f>SUM(F4:AF4)</f>
        <v>701</v>
      </c>
      <c r="AI4" s="2">
        <f t="shared" ref="AI4:AI11" si="0">D4</f>
        <v>701</v>
      </c>
      <c r="AJ4" s="2">
        <f t="shared" ref="AJ4:AJ11" si="1">AH4-AI4</f>
        <v>0</v>
      </c>
    </row>
    <row r="5" spans="1:36" s="1" customFormat="1" ht="182.25" customHeight="1" x14ac:dyDescent="0.25">
      <c r="A5" s="12">
        <v>11150</v>
      </c>
      <c r="B5" s="13" t="s">
        <v>105</v>
      </c>
      <c r="C5" s="13" t="s">
        <v>106</v>
      </c>
      <c r="D5" s="14">
        <v>508</v>
      </c>
      <c r="E5" s="13" t="s">
        <v>54</v>
      </c>
      <c r="F5" s="22"/>
      <c r="G5" s="22"/>
      <c r="H5" s="20"/>
      <c r="I5" s="20"/>
      <c r="J5" s="20"/>
      <c r="K5" s="20"/>
      <c r="L5" s="20"/>
      <c r="M5" s="20">
        <v>88</v>
      </c>
      <c r="N5" s="20">
        <v>100</v>
      </c>
      <c r="O5" s="20">
        <v>50</v>
      </c>
      <c r="P5" s="20">
        <v>50</v>
      </c>
      <c r="Q5" s="20">
        <v>50</v>
      </c>
      <c r="R5" s="22">
        <v>100</v>
      </c>
      <c r="S5" s="20">
        <v>70</v>
      </c>
      <c r="T5" s="29"/>
      <c r="U5" s="29"/>
      <c r="V5" s="29"/>
      <c r="W5" s="29"/>
      <c r="X5" s="29"/>
      <c r="Y5" s="22"/>
      <c r="Z5" s="22"/>
      <c r="AA5" s="22"/>
      <c r="AB5" s="22"/>
      <c r="AC5" s="22"/>
      <c r="AD5" s="22"/>
      <c r="AE5" s="22"/>
      <c r="AF5" s="22"/>
      <c r="AG5" s="18" t="s">
        <v>104</v>
      </c>
      <c r="AH5" s="32">
        <f>SUM(F5:AF5)</f>
        <v>508</v>
      </c>
      <c r="AI5" s="2">
        <f t="shared" si="0"/>
        <v>508</v>
      </c>
      <c r="AJ5" s="2">
        <f t="shared" si="1"/>
        <v>0</v>
      </c>
    </row>
    <row r="6" spans="1:36" s="3" customFormat="1" ht="226.5" customHeight="1" x14ac:dyDescent="0.25">
      <c r="A6" s="12">
        <v>11183</v>
      </c>
      <c r="B6" s="13" t="s">
        <v>68</v>
      </c>
      <c r="C6" s="27" t="s">
        <v>71</v>
      </c>
      <c r="D6" s="14">
        <v>917</v>
      </c>
      <c r="E6" s="13" t="s">
        <v>69</v>
      </c>
      <c r="F6" s="21"/>
      <c r="G6" s="21"/>
      <c r="H6" s="21"/>
      <c r="I6" s="21"/>
      <c r="J6" s="21"/>
      <c r="K6" s="11"/>
      <c r="L6" s="11"/>
      <c r="M6" s="11"/>
      <c r="N6" s="11"/>
      <c r="O6" s="20">
        <v>50</v>
      </c>
      <c r="P6" s="20">
        <v>50</v>
      </c>
      <c r="Q6" s="20">
        <v>50</v>
      </c>
      <c r="R6" s="20">
        <v>50</v>
      </c>
      <c r="S6" s="20">
        <v>50</v>
      </c>
      <c r="T6" s="20">
        <v>50</v>
      </c>
      <c r="U6" s="20">
        <v>50</v>
      </c>
      <c r="V6" s="20">
        <v>50</v>
      </c>
      <c r="W6" s="20">
        <v>50</v>
      </c>
      <c r="X6" s="20">
        <v>50</v>
      </c>
      <c r="Y6" s="20">
        <v>50</v>
      </c>
      <c r="Z6" s="20">
        <v>50</v>
      </c>
      <c r="AA6" s="20">
        <v>50</v>
      </c>
      <c r="AB6" s="20">
        <v>50</v>
      </c>
      <c r="AC6" s="20">
        <v>50</v>
      </c>
      <c r="AD6" s="20">
        <v>50</v>
      </c>
      <c r="AE6" s="20">
        <v>50</v>
      </c>
      <c r="AF6" s="20">
        <v>67</v>
      </c>
      <c r="AG6" s="18" t="s">
        <v>104</v>
      </c>
      <c r="AH6" s="32">
        <f>SUM(F6:AF6)</f>
        <v>917</v>
      </c>
      <c r="AI6" s="2">
        <f t="shared" si="0"/>
        <v>917</v>
      </c>
      <c r="AJ6" s="2">
        <f t="shared" si="1"/>
        <v>0</v>
      </c>
    </row>
    <row r="7" spans="1:36" s="3" customFormat="1" ht="105.75" customHeight="1" x14ac:dyDescent="0.25">
      <c r="A7" s="12">
        <v>11184</v>
      </c>
      <c r="B7" s="13" t="s">
        <v>68</v>
      </c>
      <c r="C7" s="27" t="s">
        <v>72</v>
      </c>
      <c r="D7" s="14">
        <v>378</v>
      </c>
      <c r="E7" s="13" t="s">
        <v>69</v>
      </c>
      <c r="F7" s="21"/>
      <c r="G7" s="21"/>
      <c r="H7" s="21"/>
      <c r="I7" s="21"/>
      <c r="J7" s="21"/>
      <c r="K7" s="20">
        <v>50</v>
      </c>
      <c r="L7" s="20">
        <v>50</v>
      </c>
      <c r="M7" s="20">
        <v>50</v>
      </c>
      <c r="N7" s="20">
        <v>50</v>
      </c>
      <c r="O7" s="20">
        <v>50</v>
      </c>
      <c r="P7" s="20">
        <v>50</v>
      </c>
      <c r="Q7" s="20">
        <v>50</v>
      </c>
      <c r="R7" s="20">
        <v>28</v>
      </c>
      <c r="S7" s="20"/>
      <c r="T7" s="20"/>
      <c r="U7" s="20"/>
      <c r="V7" s="20"/>
      <c r="W7" s="20"/>
      <c r="X7" s="20"/>
      <c r="Y7" s="11"/>
      <c r="Z7" s="11"/>
      <c r="AA7" s="11"/>
      <c r="AB7" s="11"/>
      <c r="AC7" s="11"/>
      <c r="AD7" s="11"/>
      <c r="AE7" s="11"/>
      <c r="AF7" s="11"/>
      <c r="AG7" s="18" t="s">
        <v>104</v>
      </c>
      <c r="AH7" s="32">
        <f>SUM(F7:X7)</f>
        <v>378</v>
      </c>
      <c r="AI7" s="2">
        <f t="shared" si="0"/>
        <v>378</v>
      </c>
      <c r="AJ7" s="2">
        <f t="shared" si="1"/>
        <v>0</v>
      </c>
    </row>
    <row r="8" spans="1:36" s="3" customFormat="1" ht="168" customHeight="1" x14ac:dyDescent="0.25">
      <c r="A8" s="12">
        <v>11185</v>
      </c>
      <c r="B8" s="13" t="s">
        <v>45</v>
      </c>
      <c r="C8" s="13" t="s">
        <v>73</v>
      </c>
      <c r="D8" s="14">
        <v>714</v>
      </c>
      <c r="E8" s="13" t="s">
        <v>61</v>
      </c>
      <c r="F8" s="28"/>
      <c r="G8" s="21"/>
      <c r="H8" s="21"/>
      <c r="I8" s="21"/>
      <c r="J8" s="21"/>
      <c r="K8" s="21"/>
      <c r="L8" s="21"/>
      <c r="M8" s="21"/>
      <c r="N8" s="21"/>
      <c r="O8" s="20"/>
      <c r="P8" s="20"/>
      <c r="Q8" s="20"/>
      <c r="R8" s="20"/>
      <c r="S8" s="20">
        <v>50</v>
      </c>
      <c r="T8" s="20">
        <v>50</v>
      </c>
      <c r="U8" s="20">
        <v>50</v>
      </c>
      <c r="V8" s="20">
        <v>50</v>
      </c>
      <c r="W8" s="20">
        <v>50</v>
      </c>
      <c r="X8" s="20">
        <v>50</v>
      </c>
      <c r="Y8" s="20">
        <v>50</v>
      </c>
      <c r="Z8" s="20">
        <v>50</v>
      </c>
      <c r="AA8" s="20">
        <v>50</v>
      </c>
      <c r="AB8" s="20">
        <v>50</v>
      </c>
      <c r="AC8" s="20">
        <v>50</v>
      </c>
      <c r="AD8" s="20">
        <v>50</v>
      </c>
      <c r="AE8" s="20">
        <v>50</v>
      </c>
      <c r="AF8" s="20">
        <v>64</v>
      </c>
      <c r="AG8" s="18" t="s">
        <v>104</v>
      </c>
      <c r="AH8" s="32">
        <f>SUM(F8:AF8)</f>
        <v>714</v>
      </c>
      <c r="AI8" s="2">
        <f t="shared" si="0"/>
        <v>714</v>
      </c>
      <c r="AJ8" s="2">
        <f t="shared" si="1"/>
        <v>0</v>
      </c>
    </row>
    <row r="9" spans="1:36" s="3" customFormat="1" ht="161.25" customHeight="1" x14ac:dyDescent="0.25">
      <c r="A9" s="12">
        <v>11186</v>
      </c>
      <c r="B9" s="13" t="s">
        <v>46</v>
      </c>
      <c r="C9" s="27" t="s">
        <v>74</v>
      </c>
      <c r="D9" s="14">
        <v>664</v>
      </c>
      <c r="E9" s="13" t="s">
        <v>61</v>
      </c>
      <c r="F9" s="28"/>
      <c r="G9" s="21"/>
      <c r="H9" s="21"/>
      <c r="I9" s="21"/>
      <c r="J9" s="21"/>
      <c r="K9" s="21"/>
      <c r="L9" s="21"/>
      <c r="M9" s="21"/>
      <c r="N9" s="21"/>
      <c r="O9" s="20"/>
      <c r="P9" s="20"/>
      <c r="Q9" s="20"/>
      <c r="R9" s="11"/>
      <c r="S9" s="11"/>
      <c r="T9" s="20">
        <v>50</v>
      </c>
      <c r="U9" s="20">
        <v>50</v>
      </c>
      <c r="V9" s="20">
        <v>50</v>
      </c>
      <c r="W9" s="20">
        <v>50</v>
      </c>
      <c r="X9" s="20">
        <v>50</v>
      </c>
      <c r="Y9" s="20">
        <v>50</v>
      </c>
      <c r="Z9" s="20">
        <v>50</v>
      </c>
      <c r="AA9" s="20">
        <v>50</v>
      </c>
      <c r="AB9" s="20">
        <v>50</v>
      </c>
      <c r="AC9" s="20">
        <v>50</v>
      </c>
      <c r="AD9" s="20">
        <v>50</v>
      </c>
      <c r="AE9" s="20">
        <v>64</v>
      </c>
      <c r="AF9" s="20">
        <v>50</v>
      </c>
      <c r="AG9" s="18" t="s">
        <v>104</v>
      </c>
      <c r="AH9" s="32">
        <f>SUM(F9:AF9)</f>
        <v>664</v>
      </c>
      <c r="AI9" s="2">
        <f t="shared" si="0"/>
        <v>664</v>
      </c>
      <c r="AJ9" s="2">
        <f t="shared" si="1"/>
        <v>0</v>
      </c>
    </row>
    <row r="10" spans="1:36" s="3" customFormat="1" ht="45.75" customHeight="1" x14ac:dyDescent="0.25">
      <c r="A10" s="12">
        <v>11201</v>
      </c>
      <c r="B10" s="13" t="s">
        <v>23</v>
      </c>
      <c r="C10" s="13"/>
      <c r="D10" s="14">
        <v>633</v>
      </c>
      <c r="E10" s="13" t="s">
        <v>63</v>
      </c>
      <c r="F10" s="20"/>
      <c r="G10" s="20">
        <v>50</v>
      </c>
      <c r="H10" s="20">
        <v>50</v>
      </c>
      <c r="I10" s="20">
        <v>50</v>
      </c>
      <c r="J10" s="20">
        <v>50</v>
      </c>
      <c r="K10" s="20">
        <v>50</v>
      </c>
      <c r="L10" s="20">
        <v>50</v>
      </c>
      <c r="M10" s="20">
        <v>50</v>
      </c>
      <c r="N10" s="11">
        <v>50</v>
      </c>
      <c r="O10" s="11">
        <v>50</v>
      </c>
      <c r="P10" s="11">
        <v>50</v>
      </c>
      <c r="Q10" s="11">
        <v>50</v>
      </c>
      <c r="R10" s="11">
        <v>50</v>
      </c>
      <c r="S10" s="11">
        <v>33</v>
      </c>
      <c r="U10" s="20"/>
      <c r="V10" s="20"/>
      <c r="W10" s="28"/>
      <c r="X10" s="21"/>
      <c r="Y10" s="21"/>
      <c r="Z10" s="21"/>
      <c r="AA10" s="21"/>
      <c r="AB10" s="21"/>
      <c r="AC10" s="21"/>
      <c r="AD10" s="21"/>
      <c r="AE10" s="21"/>
      <c r="AF10" s="21"/>
      <c r="AG10" s="18" t="s">
        <v>104</v>
      </c>
      <c r="AH10" s="32">
        <f>SUM(F10:AF10)</f>
        <v>633</v>
      </c>
      <c r="AI10" s="2">
        <f t="shared" si="0"/>
        <v>633</v>
      </c>
      <c r="AJ10" s="2">
        <f t="shared" si="1"/>
        <v>0</v>
      </c>
    </row>
    <row r="11" spans="1:36" s="3" customFormat="1" ht="45.75" customHeight="1" x14ac:dyDescent="0.25">
      <c r="A11" s="12">
        <v>11801</v>
      </c>
      <c r="B11" s="13" t="s">
        <v>29</v>
      </c>
      <c r="C11" s="13"/>
      <c r="D11" s="14">
        <v>1361</v>
      </c>
      <c r="E11" s="13" t="s">
        <v>67</v>
      </c>
      <c r="F11" s="20">
        <v>100</v>
      </c>
      <c r="G11" s="20">
        <v>100</v>
      </c>
      <c r="H11" s="20">
        <v>100</v>
      </c>
      <c r="I11" s="20">
        <v>100</v>
      </c>
      <c r="J11" s="20">
        <v>100</v>
      </c>
      <c r="K11" s="20">
        <v>100</v>
      </c>
      <c r="L11" s="20">
        <v>100</v>
      </c>
      <c r="M11" s="20">
        <v>30</v>
      </c>
      <c r="N11" s="21"/>
      <c r="O11" s="21"/>
      <c r="P11" s="21"/>
      <c r="Q11" s="21"/>
      <c r="R11" s="21"/>
      <c r="S11" s="21"/>
      <c r="T11" s="30"/>
      <c r="U11" s="21"/>
      <c r="V11" s="21"/>
      <c r="W11" s="21"/>
      <c r="X11" s="20">
        <v>50</v>
      </c>
      <c r="Y11" s="20">
        <v>50</v>
      </c>
      <c r="Z11" s="20">
        <v>81</v>
      </c>
      <c r="AA11" s="20">
        <v>50</v>
      </c>
      <c r="AB11" s="20">
        <v>50</v>
      </c>
      <c r="AC11" s="20">
        <v>100</v>
      </c>
      <c r="AD11" s="20">
        <v>100</v>
      </c>
      <c r="AE11" s="20">
        <v>100</v>
      </c>
      <c r="AF11" s="20">
        <v>50</v>
      </c>
      <c r="AG11" s="18" t="s">
        <v>104</v>
      </c>
      <c r="AH11" s="32">
        <f>SUM(F11:AF11)</f>
        <v>1361</v>
      </c>
      <c r="AI11" s="2">
        <f t="shared" si="0"/>
        <v>1361</v>
      </c>
      <c r="AJ11" s="2">
        <f t="shared" si="1"/>
        <v>0</v>
      </c>
    </row>
    <row r="12" spans="1:36" ht="45.75" customHeight="1" x14ac:dyDescent="0.25">
      <c r="D12" s="15">
        <f>SUM(D4:D11)</f>
        <v>5876</v>
      </c>
      <c r="F12" s="23">
        <f t="shared" ref="F12:AF12" si="2">SUM(F4:F11)</f>
        <v>201</v>
      </c>
      <c r="G12" s="23">
        <f t="shared" si="2"/>
        <v>250</v>
      </c>
      <c r="H12" s="23">
        <f t="shared" si="2"/>
        <v>250</v>
      </c>
      <c r="I12" s="23">
        <f t="shared" si="2"/>
        <v>250</v>
      </c>
      <c r="J12" s="23">
        <f t="shared" si="2"/>
        <v>250</v>
      </c>
      <c r="K12" s="23">
        <f t="shared" si="2"/>
        <v>300</v>
      </c>
      <c r="L12" s="23">
        <f t="shared" si="2"/>
        <v>300</v>
      </c>
      <c r="M12" s="23">
        <f t="shared" si="2"/>
        <v>218</v>
      </c>
      <c r="N12" s="23">
        <f t="shared" si="2"/>
        <v>200</v>
      </c>
      <c r="O12" s="23">
        <f t="shared" si="2"/>
        <v>200</v>
      </c>
      <c r="P12" s="23">
        <f t="shared" si="2"/>
        <v>200</v>
      </c>
      <c r="Q12" s="23">
        <f t="shared" si="2"/>
        <v>200</v>
      </c>
      <c r="R12" s="23">
        <f t="shared" si="2"/>
        <v>228</v>
      </c>
      <c r="S12" s="23">
        <f t="shared" si="2"/>
        <v>203</v>
      </c>
      <c r="T12" s="23">
        <f t="shared" si="2"/>
        <v>150</v>
      </c>
      <c r="U12" s="23">
        <f t="shared" si="2"/>
        <v>150</v>
      </c>
      <c r="V12" s="23">
        <f t="shared" si="2"/>
        <v>150</v>
      </c>
      <c r="W12" s="23">
        <f t="shared" si="2"/>
        <v>150</v>
      </c>
      <c r="X12" s="23">
        <f t="shared" si="2"/>
        <v>200</v>
      </c>
      <c r="Y12" s="23">
        <f t="shared" si="2"/>
        <v>200</v>
      </c>
      <c r="Z12" s="23">
        <f t="shared" si="2"/>
        <v>231</v>
      </c>
      <c r="AA12" s="23">
        <f t="shared" si="2"/>
        <v>200</v>
      </c>
      <c r="AB12" s="23">
        <f t="shared" si="2"/>
        <v>200</v>
      </c>
      <c r="AC12" s="23">
        <f t="shared" si="2"/>
        <v>250</v>
      </c>
      <c r="AD12" s="23">
        <f t="shared" si="2"/>
        <v>250</v>
      </c>
      <c r="AE12" s="23">
        <f t="shared" si="2"/>
        <v>264</v>
      </c>
      <c r="AF12" s="23">
        <f t="shared" si="2"/>
        <v>231</v>
      </c>
      <c r="AH12" s="33">
        <f>SUM(AH4:AH11)</f>
        <v>5876</v>
      </c>
      <c r="AI12" s="24"/>
    </row>
  </sheetData>
  <mergeCells count="7">
    <mergeCell ref="F1:AD1"/>
    <mergeCell ref="G2:J2"/>
    <mergeCell ref="K2:N2"/>
    <mergeCell ref="O2:S2"/>
    <mergeCell ref="T2:W2"/>
    <mergeCell ref="X2:AA2"/>
    <mergeCell ref="AB2:AF2"/>
  </mergeCells>
  <pageMargins left="0.70866141732283472" right="0.70866141732283472" top="0.74803149606299213" bottom="0.74803149606299213" header="0.31496062992125984" footer="0.31496062992125984"/>
  <pageSetup paperSize="8" scale="47" orientation="landscape" r:id="rId1"/>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opLeftCell="A10" zoomScale="25" zoomScaleNormal="25" workbookViewId="0">
      <selection activeCell="A26" sqref="A26:XFD29"/>
    </sheetView>
  </sheetViews>
  <sheetFormatPr defaultRowHeight="15.75" x14ac:dyDescent="0.25"/>
  <cols>
    <col min="1" max="1" width="9.875" style="3" customWidth="1"/>
    <col min="2" max="2" width="14.5" style="3" customWidth="1"/>
    <col min="3" max="3" width="31.875" style="3" customWidth="1"/>
    <col min="4" max="4" width="12.375" style="2" customWidth="1"/>
    <col min="5" max="16384" width="9" style="1"/>
  </cols>
  <sheetData>
    <row r="1" spans="1:5" ht="31.5" x14ac:dyDescent="0.25">
      <c r="A1" s="3" t="s">
        <v>0</v>
      </c>
      <c r="B1" s="3" t="s">
        <v>31</v>
      </c>
      <c r="C1" s="3" t="s">
        <v>1</v>
      </c>
      <c r="D1" s="2" t="s">
        <v>2</v>
      </c>
      <c r="E1" s="1" t="s">
        <v>50</v>
      </c>
    </row>
    <row r="2" spans="1:5" ht="110.25" x14ac:dyDescent="0.25">
      <c r="A2" s="3">
        <v>11110</v>
      </c>
      <c r="B2" s="3" t="s">
        <v>32</v>
      </c>
      <c r="C2" s="3" t="s">
        <v>3</v>
      </c>
      <c r="D2" s="2">
        <v>87</v>
      </c>
      <c r="E2" s="1" t="s">
        <v>51</v>
      </c>
    </row>
    <row r="3" spans="1:5" ht="141.75" x14ac:dyDescent="0.25">
      <c r="A3" s="3">
        <v>11120</v>
      </c>
      <c r="B3" s="3" t="s">
        <v>33</v>
      </c>
      <c r="C3" s="3" t="s">
        <v>4</v>
      </c>
      <c r="D3" s="2">
        <v>152</v>
      </c>
      <c r="E3" s="1" t="s">
        <v>52</v>
      </c>
    </row>
    <row r="4" spans="1:5" ht="78.75" x14ac:dyDescent="0.25">
      <c r="A4" s="3">
        <v>11130</v>
      </c>
      <c r="B4" s="3" t="s">
        <v>34</v>
      </c>
      <c r="C4" s="3" t="s">
        <v>5</v>
      </c>
      <c r="D4" s="2">
        <v>197</v>
      </c>
      <c r="E4" s="1" t="s">
        <v>51</v>
      </c>
    </row>
    <row r="5" spans="1:5" ht="94.5" x14ac:dyDescent="0.25">
      <c r="A5" s="3">
        <v>11137</v>
      </c>
      <c r="B5" s="3" t="s">
        <v>35</v>
      </c>
      <c r="C5" s="3" t="s">
        <v>6</v>
      </c>
      <c r="D5" s="2">
        <v>182</v>
      </c>
      <c r="E5" s="1" t="s">
        <v>51</v>
      </c>
    </row>
    <row r="6" spans="1:5" ht="173.25" x14ac:dyDescent="0.25">
      <c r="A6" s="3">
        <v>11140</v>
      </c>
      <c r="B6" s="3" t="s">
        <v>36</v>
      </c>
      <c r="C6" s="3" t="s">
        <v>7</v>
      </c>
      <c r="D6" s="2">
        <v>398</v>
      </c>
      <c r="E6" s="1" t="s">
        <v>53</v>
      </c>
    </row>
    <row r="7" spans="1:5" s="8" customFormat="1" ht="173.25" x14ac:dyDescent="0.25">
      <c r="A7" s="6">
        <v>11150</v>
      </c>
      <c r="B7" s="6" t="s">
        <v>37</v>
      </c>
      <c r="C7" s="6" t="s">
        <v>8</v>
      </c>
      <c r="D7" s="7">
        <v>253</v>
      </c>
      <c r="E7" s="8" t="s">
        <v>54</v>
      </c>
    </row>
    <row r="8" spans="1:5" s="8" customFormat="1" ht="110.25" x14ac:dyDescent="0.25">
      <c r="A8" s="6">
        <v>11160</v>
      </c>
      <c r="B8" s="6" t="s">
        <v>38</v>
      </c>
      <c r="C8" s="6" t="s">
        <v>9</v>
      </c>
      <c r="D8" s="7">
        <v>289</v>
      </c>
      <c r="E8" s="8" t="s">
        <v>55</v>
      </c>
    </row>
    <row r="9" spans="1:5" ht="220.5" x14ac:dyDescent="0.25">
      <c r="A9" s="3">
        <v>11170</v>
      </c>
      <c r="B9" s="3" t="s">
        <v>39</v>
      </c>
      <c r="C9" s="3" t="s">
        <v>10</v>
      </c>
      <c r="D9" s="2">
        <v>408</v>
      </c>
      <c r="E9" s="1" t="s">
        <v>56</v>
      </c>
    </row>
    <row r="10" spans="1:5" ht="78.75" x14ac:dyDescent="0.25">
      <c r="A10" s="3">
        <v>11173</v>
      </c>
      <c r="B10" s="3" t="s">
        <v>40</v>
      </c>
      <c r="C10" s="3" t="s">
        <v>11</v>
      </c>
      <c r="D10" s="2">
        <v>79</v>
      </c>
      <c r="E10" s="1" t="s">
        <v>56</v>
      </c>
    </row>
    <row r="11" spans="1:5" ht="110.25" x14ac:dyDescent="0.25">
      <c r="A11" s="3">
        <v>11174</v>
      </c>
      <c r="B11" s="3" t="s">
        <v>41</v>
      </c>
      <c r="C11" s="3" t="s">
        <v>12</v>
      </c>
      <c r="D11" s="2">
        <v>148</v>
      </c>
      <c r="E11" s="1" t="s">
        <v>57</v>
      </c>
    </row>
    <row r="12" spans="1:5" ht="126" x14ac:dyDescent="0.25">
      <c r="A12" s="3">
        <v>11180</v>
      </c>
      <c r="B12" s="3" t="s">
        <v>42</v>
      </c>
      <c r="C12" s="3" t="s">
        <v>13</v>
      </c>
      <c r="D12" s="2">
        <v>375</v>
      </c>
      <c r="E12" s="1" t="s">
        <v>58</v>
      </c>
    </row>
    <row r="13" spans="1:5" ht="189" x14ac:dyDescent="0.25">
      <c r="A13" s="3">
        <v>11181</v>
      </c>
      <c r="B13" s="3" t="s">
        <v>42</v>
      </c>
      <c r="C13" s="4" t="s">
        <v>14</v>
      </c>
      <c r="D13" s="2">
        <v>409</v>
      </c>
      <c r="E13" s="1" t="s">
        <v>58</v>
      </c>
    </row>
    <row r="14" spans="1:5" ht="141.75" x14ac:dyDescent="0.25">
      <c r="A14" s="3">
        <v>11182</v>
      </c>
      <c r="B14" s="3" t="s">
        <v>43</v>
      </c>
      <c r="C14" s="4" t="s">
        <v>15</v>
      </c>
      <c r="D14" s="2">
        <v>293</v>
      </c>
      <c r="E14" s="1" t="s">
        <v>59</v>
      </c>
    </row>
    <row r="15" spans="1:5" ht="220.5" x14ac:dyDescent="0.25">
      <c r="A15" s="3">
        <v>11183</v>
      </c>
      <c r="B15" s="3" t="s">
        <v>44</v>
      </c>
      <c r="C15" s="4" t="s">
        <v>16</v>
      </c>
      <c r="D15" s="2">
        <v>809</v>
      </c>
      <c r="E15" s="1" t="s">
        <v>60</v>
      </c>
    </row>
    <row r="16" spans="1:5" ht="63" x14ac:dyDescent="0.25">
      <c r="A16" s="3">
        <v>11184</v>
      </c>
      <c r="B16" s="3" t="s">
        <v>44</v>
      </c>
      <c r="C16" s="4" t="s">
        <v>17</v>
      </c>
      <c r="D16" s="2">
        <v>346</v>
      </c>
      <c r="E16" s="1" t="s">
        <v>60</v>
      </c>
    </row>
    <row r="17" spans="1:5" ht="173.25" x14ac:dyDescent="0.25">
      <c r="A17" s="3">
        <v>11185</v>
      </c>
      <c r="B17" s="3" t="s">
        <v>45</v>
      </c>
      <c r="C17" s="3" t="s">
        <v>18</v>
      </c>
      <c r="D17" s="2">
        <v>620</v>
      </c>
      <c r="E17" s="1" t="s">
        <v>61</v>
      </c>
    </row>
    <row r="18" spans="1:5" ht="252" x14ac:dyDescent="0.25">
      <c r="A18" s="3">
        <v>11186</v>
      </c>
      <c r="B18" s="3" t="s">
        <v>46</v>
      </c>
      <c r="C18" s="4" t="s">
        <v>19</v>
      </c>
      <c r="D18" s="2">
        <v>607</v>
      </c>
      <c r="E18" s="1" t="s">
        <v>61</v>
      </c>
    </row>
    <row r="19" spans="1:5" ht="63" x14ac:dyDescent="0.25">
      <c r="A19" s="3">
        <v>11187</v>
      </c>
      <c r="B19" s="3" t="s">
        <v>47</v>
      </c>
      <c r="C19" s="4" t="s">
        <v>20</v>
      </c>
      <c r="D19" s="2">
        <v>163</v>
      </c>
      <c r="E19" s="1" t="s">
        <v>62</v>
      </c>
    </row>
    <row r="20" spans="1:5" ht="78.75" x14ac:dyDescent="0.25">
      <c r="A20" s="3">
        <v>11188</v>
      </c>
      <c r="B20" s="3" t="s">
        <v>48</v>
      </c>
      <c r="C20" s="4" t="s">
        <v>21</v>
      </c>
      <c r="D20" s="2">
        <v>291</v>
      </c>
      <c r="E20" s="1" t="s">
        <v>63</v>
      </c>
    </row>
    <row r="21" spans="1:5" ht="47.25" x14ac:dyDescent="0.25">
      <c r="A21" s="3">
        <v>11190</v>
      </c>
      <c r="B21" s="3" t="s">
        <v>49</v>
      </c>
      <c r="C21" s="4" t="s">
        <v>22</v>
      </c>
      <c r="D21" s="2">
        <v>119</v>
      </c>
      <c r="E21" s="1" t="s">
        <v>62</v>
      </c>
    </row>
    <row r="22" spans="1:5" ht="31.5" x14ac:dyDescent="0.25">
      <c r="A22" s="3">
        <v>11201</v>
      </c>
      <c r="B22" s="5" t="s">
        <v>23</v>
      </c>
      <c r="D22" s="2">
        <v>569</v>
      </c>
      <c r="E22" s="1" t="s">
        <v>63</v>
      </c>
    </row>
    <row r="23" spans="1:5" ht="31.5" x14ac:dyDescent="0.25">
      <c r="A23" s="3">
        <v>11301</v>
      </c>
      <c r="B23" s="5" t="s">
        <v>24</v>
      </c>
      <c r="D23" s="2">
        <v>274</v>
      </c>
      <c r="E23" s="1" t="s">
        <v>64</v>
      </c>
    </row>
    <row r="24" spans="1:5" ht="31.5" x14ac:dyDescent="0.25">
      <c r="A24" s="3">
        <v>11401</v>
      </c>
      <c r="B24" s="5" t="s">
        <v>25</v>
      </c>
      <c r="D24" s="2">
        <v>403</v>
      </c>
      <c r="E24" s="1" t="s">
        <v>63</v>
      </c>
    </row>
    <row r="25" spans="1:5" s="8" customFormat="1" ht="31.5" x14ac:dyDescent="0.25">
      <c r="A25" s="6">
        <v>11501</v>
      </c>
      <c r="B25" s="9" t="s">
        <v>26</v>
      </c>
      <c r="C25" s="6"/>
      <c r="D25" s="7">
        <v>8</v>
      </c>
      <c r="E25" s="8" t="s">
        <v>65</v>
      </c>
    </row>
    <row r="26" spans="1:5" ht="31.5" x14ac:dyDescent="0.25">
      <c r="A26" s="3">
        <v>11601</v>
      </c>
      <c r="B26" s="5" t="s">
        <v>27</v>
      </c>
      <c r="D26" s="2">
        <v>178</v>
      </c>
      <c r="E26" s="1" t="s">
        <v>66</v>
      </c>
    </row>
    <row r="27" spans="1:5" x14ac:dyDescent="0.25">
      <c r="A27" s="3">
        <v>11701</v>
      </c>
      <c r="B27" s="5" t="s">
        <v>28</v>
      </c>
      <c r="D27" s="2">
        <v>390</v>
      </c>
      <c r="E27" s="1" t="s">
        <v>67</v>
      </c>
    </row>
    <row r="28" spans="1:5" x14ac:dyDescent="0.25">
      <c r="A28" s="3">
        <v>11801</v>
      </c>
      <c r="B28" s="5" t="s">
        <v>29</v>
      </c>
      <c r="D28" s="2">
        <v>1250</v>
      </c>
      <c r="E28" s="1" t="s">
        <v>67</v>
      </c>
    </row>
    <row r="29" spans="1:5" x14ac:dyDescent="0.25">
      <c r="A29" s="3">
        <v>11802</v>
      </c>
      <c r="B29" s="5" t="s">
        <v>30</v>
      </c>
      <c r="D29" s="2">
        <v>30</v>
      </c>
      <c r="E29" s="1" t="s">
        <v>67</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Kiszerv.</vt:lpstr>
      <vt:lpstr>Össz.</vt:lpstr>
      <vt:lpstr>Munka3</vt:lpstr>
      <vt:lpstr>Kiszerv.!Nyomtatási_terület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 Péter</dc:creator>
  <cp:lastModifiedBy>Ferenczné Edina</cp:lastModifiedBy>
  <cp:lastPrinted>2025-03-12T09:31:43Z</cp:lastPrinted>
  <dcterms:created xsi:type="dcterms:W3CDTF">2024-09-06T11:02:02Z</dcterms:created>
  <dcterms:modified xsi:type="dcterms:W3CDTF">2025-03-12T10:59:21Z</dcterms:modified>
</cp:coreProperties>
</file>