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\public\SZERVEZETI_EGYSÉGEK_MEGOSZTOTT_MAPPÁI\PARTNERKAPCSOLATI CSOPORT\VÉDETT\3 ÁRAJÁNLATOS BESZERZÉSEK\2025\Alacsonytároló rek._Rakamaz, Fényeslitke\Ajánlattételi felhívás\"/>
    </mc:Choice>
  </mc:AlternateContent>
  <bookViews>
    <workbookView xWindow="0" yWindow="0" windowWidth="28800" windowHeight="12255"/>
  </bookViews>
  <sheets>
    <sheet name="Összesítő" sheetId="4" r:id="rId1"/>
    <sheet name="Költségvetési kiírás" sheetId="2" r:id="rId2"/>
    <sheet name="Tételkiírás" sheetId="3" r:id="rId3"/>
  </sheets>
  <definedNames>
    <definedName name="_xlnm._FilterDatabase" localSheetId="1" hidden="1">'Költségvetési kiírás'!$A$4:$I$22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2" l="1"/>
  <c r="I21" i="2" l="1"/>
  <c r="H21" i="2"/>
  <c r="I20" i="2"/>
  <c r="H20" i="2"/>
  <c r="I19" i="2"/>
  <c r="H19" i="2"/>
  <c r="J19" i="2" s="1"/>
  <c r="I18" i="2"/>
  <c r="H18" i="2"/>
  <c r="J18" i="2" s="1"/>
  <c r="I17" i="2"/>
  <c r="H17" i="2"/>
  <c r="J20" i="2" l="1"/>
  <c r="J17" i="2"/>
  <c r="J21" i="2"/>
  <c r="I16" i="2"/>
  <c r="H16" i="2"/>
  <c r="J16" i="2" s="1"/>
  <c r="I15" i="2"/>
  <c r="H15" i="2"/>
  <c r="J15" i="2" s="1"/>
  <c r="I13" i="2" l="1"/>
  <c r="I14" i="2"/>
  <c r="H13" i="2"/>
  <c r="J13" i="2" s="1"/>
  <c r="H14" i="2"/>
  <c r="J14" i="2" s="1"/>
  <c r="H11" i="2" l="1"/>
  <c r="I11" i="2"/>
  <c r="H12" i="2"/>
  <c r="I12" i="2"/>
  <c r="I8" i="2"/>
  <c r="I9" i="2"/>
  <c r="I10" i="2"/>
  <c r="H8" i="2"/>
  <c r="J8" i="2" s="1"/>
  <c r="H9" i="2"/>
  <c r="H10" i="2"/>
  <c r="J12" i="2" l="1"/>
  <c r="J10" i="2"/>
  <c r="J9" i="2"/>
  <c r="J11" i="2"/>
  <c r="H6" i="2"/>
  <c r="I6" i="2"/>
  <c r="H7" i="2"/>
  <c r="I7" i="2"/>
  <c r="I5" i="2"/>
  <c r="J7" i="2" l="1"/>
  <c r="J6" i="2"/>
  <c r="H22" i="2"/>
  <c r="C5" i="4" s="1"/>
  <c r="J5" i="2"/>
  <c r="J22" i="2" s="1"/>
  <c r="I22" i="2"/>
  <c r="D5" i="4" s="1"/>
  <c r="D6" i="4" s="1"/>
  <c r="E5" i="4" l="1"/>
  <c r="C6" i="4"/>
  <c r="E6" i="4" s="1"/>
</calcChain>
</file>

<file path=xl/sharedStrings.xml><?xml version="1.0" encoding="utf-8"?>
<sst xmlns="http://schemas.openxmlformats.org/spreadsheetml/2006/main" count="104" uniqueCount="83">
  <si>
    <t>Tételszám</t>
  </si>
  <si>
    <t>Tétel megnevezése</t>
  </si>
  <si>
    <t>Tétel leírás</t>
  </si>
  <si>
    <t>Mennyiség</t>
  </si>
  <si>
    <t>mértékegység</t>
  </si>
  <si>
    <t>Anyag egységár (Ft)</t>
  </si>
  <si>
    <t>Díj egységár (Ft)</t>
  </si>
  <si>
    <t>Anyag összesen (Ft)</t>
  </si>
  <si>
    <t>Díj összesen (Ft)</t>
  </si>
  <si>
    <t>Tétel leírás kód</t>
  </si>
  <si>
    <t>m2</t>
  </si>
  <si>
    <t>1.</t>
  </si>
  <si>
    <t>1.1</t>
  </si>
  <si>
    <t>1.2</t>
  </si>
  <si>
    <t>2.</t>
  </si>
  <si>
    <t>3.</t>
  </si>
  <si>
    <t>4.</t>
  </si>
  <si>
    <t>db</t>
  </si>
  <si>
    <t>5.</t>
  </si>
  <si>
    <t>6.</t>
  </si>
  <si>
    <t>7.</t>
  </si>
  <si>
    <t>8.</t>
  </si>
  <si>
    <t xml:space="preserve">9. </t>
  </si>
  <si>
    <t>m</t>
  </si>
  <si>
    <t>Teljes tétel költség (Ft)</t>
  </si>
  <si>
    <t>1.3</t>
  </si>
  <si>
    <t>1.4</t>
  </si>
  <si>
    <t>1.5</t>
  </si>
  <si>
    <t>1.6</t>
  </si>
  <si>
    <t>Bitumenes szigetelés eltávolítása tartószerkezetig</t>
  </si>
  <si>
    <t>A tételkírás tarrtalmazza a tetőfelületen a meglévő bitumenes szigetelési rétegrend visszabontása a tartószerkezetig ahulladékként való elszállítás költségével az anyagmozgatással járó egyéb felmerűlő költségekkel együtt</t>
  </si>
  <si>
    <t>Kétrétegű bitumenes szigetelés készítése könnyűbeton felületre</t>
  </si>
  <si>
    <t>Belső falfelületek rekonstrukciója</t>
  </si>
  <si>
    <t>1.12</t>
  </si>
  <si>
    <t>10.</t>
  </si>
  <si>
    <t>11.</t>
  </si>
  <si>
    <t>12.</t>
  </si>
  <si>
    <t>Festési területen padló takarása, védendő elemek maszkolása,Oldalfalon és mennyezeten  meglévő festési réteg lekaparása , vakolati hibák javítása, felület mélyalapozása, simító glettelés és két rétegű mészalapú fehér festés . A munkanem a munkavégzés során keletkező hulladékok kezelését, elszállítását, a munkavégzéshez szükséges szükség szerinti állványozás költségét tartalmazza.</t>
  </si>
  <si>
    <t>30 cm kiterített szélességű matt RAL 7016 színkódú 0,5 mm vastag acél lemezből vízorros szegély  készítése</t>
  </si>
  <si>
    <t>Medencetér ajtajának cseréje</t>
  </si>
  <si>
    <t>Megmaradó acél ajtókeret felületképzése</t>
  </si>
  <si>
    <t>Medence menyezeti felületképzése MICROTOP TW 02 Vízszigetelő habarcsal fröcskölt kivitelben</t>
  </si>
  <si>
    <t>Medence belső oldalfal és aljzat felületképzése MICROTOP TW 02 Vízszigetelő habarcsal-símitott felülettel</t>
  </si>
  <si>
    <t>Medence leürítéést követően lerakódások lemosása, majd felület tisztítása nagynyomású (min 1000 bar) vízsugárral a felületi szennyeződések maradéktalan eltávolítása érdekében. Felületi hibák,  kavicsfészkek javítása MICROTOP TW 02  habrccsal,. Felület kapilárisainak telítése vízzel. A MICROTOP TW 02 vízszigetelő habarcs felhordása matt nedves felületre két rétegben együttesen minimum 5 mm rétegvastagságot biztosítva. A felhordás nedves technológiájú gépi szórással történjen. A felület kikeményedésig 10 napon keresztül légnedvesítővel állandó 95%-os páratartalom tartása. Ezt követően medence feltöltése 24 órán át való tartása, majd leürítése. A medence fertőtlenítése , üzembe helyezése. A tétel tartalmazza a kiviteelzéshez szükséges állványozás, anyagmozgatás és hulladékkezelés költségét is.</t>
  </si>
  <si>
    <t>Lemez rögzítő lemez elhelyezése, szegély  kialakítása 30 cm széles matt RAL 7016 színkódú 0,5 mm vastag síklemezből külső homlokzati síkon  vízorr képzéssel</t>
  </si>
  <si>
    <t>Lejtésképző száraz betonfelület portalanítása, kellősítése (Vlabit primer v. azzal egyenértékű), gőznyomás levezető réteg fektetése ( Prefoval Pe v. azzal egyenértékű) teljes felületen történő ragasztással első közbenső szigetelő réteg fektetése  ( 4 mm vastag heggeszthető SBS modifikált bitumenes lemez polyeszter hordozó felülettel) az épület hosszabbik oldalára merőlegesen 10 cm átfedéssel, a szegélybádogozásra 15 cm szélességben rávezetve. A fedő réteg teljes felületen ragasztva az alsó réteghez képest fél szélességben eltolva fektetve 5,2 mm vastag hegeszthető palazúzalékos fedőrétegű  SBS modifikált bitumenes lemez polyeszterfátyol hordozó betéttel</t>
  </si>
  <si>
    <t>Külső falfelületek rekonstrukciója</t>
  </si>
  <si>
    <t>Meglévő homlokzati vakolat sérült elemeinek eltávolítáa, vakolati hibák javítása után 3 cm XPS szigetelés elhelyezése, pontszerű ragasztással, dübelezéssel, 1 rtg drayvitháló teljes felületen polisztirol ragsztóba ágyazva simítva, 1,5 mm-es kapart nemesvakolat fehér színben. A tétel tartalmazza a falsarok és káva képzésnél használandó hálós ékvédő és az indtó sín költségét, valamint a bontási hulladék kezelését, elszállítását, a kivitelezéshez szükséges állványozási munkák költségét.</t>
  </si>
  <si>
    <t>Acél ajtó bontása, bontási törmelék elszállítása új KO 33 anyagú acél lemez ajt,ólap beépítése gumiprofilos tömtéssel a megmaradó ajtókeretbe. 700x1200 mm</t>
  </si>
  <si>
    <t xml:space="preserve">Acélkeret csiszolása fémtisztára. 
Festés: 1rtg korróziógátló alapozó festés (pl. Trinat Aqua)
1rtg közbenső festés (pl. Trinát Univerzális alapozó -szürke)
1rtg fedőfestés vastag zománc (pl. Trinát Aqua időjárás álló selyemfényű zománc
sötétszürke)
Festék felhordása: szórással v. airless technológiával.Telejes rétegvastagság min. 250 μm </t>
  </si>
  <si>
    <t>Medence leürítéést követően lerakódások lemosása, majd felület tisztítása nagynyomású (min 1000 bar) vízsugárral a felületi szennyeződések maradéktalan eltávolítása érdekében. Felületi hibák,  kavicsfészkek javítása MICROTOP TW 02  habrccsal,. Felület kapilárisainak telítése vízzel. A MICROTOP TW 02 vízszigetelő habarcs felhordása matt nedves felületre egy rétegben együttesen minimum 2,5 mm rétegvastagságot biztosítva. A felhordás nedves technológiájú gépi szórással történjen. A felüllet nem kerül simításra a csepkőszerű struktúra a mennyezeti kondenzvíz lecsöpögését segíti. A tétel tartalmazza a kiviteelzéshez szükséges állványozás, anyagmozgatás és hulladékkezelés költségét is.</t>
  </si>
  <si>
    <t>Medencetérben esőztető tálcák cseréje</t>
  </si>
  <si>
    <t>Feljáró lépcső felületképzésének felújítása</t>
  </si>
  <si>
    <t xml:space="preserve">A medencetérben a gázkiválást elősegítő esőztető bevezetés alá elhelyezett szénacél anyagú táca bontása új a régivel azonos méretű  KO 36 anyagú tálcák beépítése csavarkötéses függesztéssel, beépítés  előtt a tálcaelemek hypos vízfürdőben történő fertőtlenítése </t>
  </si>
  <si>
    <t>1.7</t>
  </si>
  <si>
    <t>1.8</t>
  </si>
  <si>
    <t>1.9</t>
  </si>
  <si>
    <t>1.10</t>
  </si>
  <si>
    <t>1.11</t>
  </si>
  <si>
    <t>Meglévő acél nyílászáró szerkezet bontása, bontási anyagok elszállítása. Új  70 mm profilszélességű 7 légkamarás tok és szárnyprofil 1,5 mm-es acél merevítéssel a tokban és szárnyban, fehér színben  ajtóknál kilinccsel, köszöbbel és zárral együtt, rovarhállóval fedett lamellás szellőző nyílással. 700x1950 mm.</t>
  </si>
  <si>
    <t xml:space="preserve">Beton felület előkészítése: felület tisztítása  Ultra magasnyomású mosóval
Sérült felületek javítása: Felület lekezelése Sika MonoTop -1010  anyaggal
Javítás Sika MonoTop-4012 javítóhabarccsal
Felület előkezelése: REVCO PRIMER falimpregnáló
Végső felület  :  2 rtg  REMIX COVER betonfesték   RAL 1015  színkóddal Airless szórással felhordva 300 μm rétegvastagsággal
 A tételsor a munkavégzéshez szükséges állványozás, anyagmozgatás szükséges berendezések telepítési és szállítási költségeit tartalmazza. </t>
  </si>
  <si>
    <t>Külső beton lépccső rekonstrukció</t>
  </si>
  <si>
    <t>1.13</t>
  </si>
  <si>
    <t>Medencetéri létra cseréje</t>
  </si>
  <si>
    <t>60.40.2 KO 33 zártszelvényből létra készítése, 30 cm -es fokosztással, leesés gátlóval</t>
  </si>
  <si>
    <t>1.14</t>
  </si>
  <si>
    <t>1.15</t>
  </si>
  <si>
    <t>Perforált  töltővezeték cseréje</t>
  </si>
  <si>
    <t>133x3.6 mm-es S235JR anyagminőségű csőből töltővezeték cseréje alulról 8 mm-es lyukakkal perforál cső beépítése, felületképzése SIKACOR 146DW anyaggal. Festék felhordása: szórással v. airless technológiával.Telejes rétegvastagság min. 250 μm . A tétel a meglévő cső bontását, a csőrögzítő elemek költségét tartalmazza</t>
  </si>
  <si>
    <t>1.16</t>
  </si>
  <si>
    <t>Szívó, ürítő, túlfolyó vezeték cseréje</t>
  </si>
  <si>
    <t>159x4.5 mm-es S235JR anyagminőségű csőből szívó, ürítő, túlfolyó vezetékek cseréje ivekkel, csővégi tölcsérképzéssel, felületképzése SIKACOR 146DW anyaggal. Festék felhordása: szórással v. airless technológiával.Telejes rétegvastagság min. 250 μm . A tétel a meglévő cső bontását, a csőrögzítő elemek költségét tartalmazza</t>
  </si>
  <si>
    <t>felületelőkészítés: homokfúvással MSZ EN ISO 12944-4 szabvány szerint Sa 2 1/2
tisztaságúra
Festés: 1rtg korróziógátló alapozó festés (pl. Trinat Aqua)
1rtg közbenső festés (pl. Trinát Univerzális alapozó -szürke)
1rtg fedőfestés vastag zománc (pl. Trinát Aqua időjárás álló selyemfényű zománc
sötétkék)
Festék felhordása: szórással v. airless technológiával.Telejes rétegvastagság min. 250 μm
Szitaszövet cseréje KO36 anyagminőségű szövetre.</t>
  </si>
  <si>
    <t>1.17</t>
  </si>
  <si>
    <t xml:space="preserve">Medence szellőző csövek festése, szitaszövetek cseréje </t>
  </si>
  <si>
    <t>Medence bejárati külső ajtó cseréje</t>
  </si>
  <si>
    <t>Sorszám</t>
  </si>
  <si>
    <t>Munka megnevezése</t>
  </si>
  <si>
    <t>Összes költség (Ft)</t>
  </si>
  <si>
    <t>1</t>
  </si>
  <si>
    <t>Összesen:</t>
  </si>
  <si>
    <t>Kelt:</t>
  </si>
  <si>
    <t>Fényeslitkei alacsonytároló felújítás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</si>
</sst>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indent="9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left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tabSelected="1" zoomScaleNormal="100" workbookViewId="0">
      <selection activeCell="E23" sqref="E23"/>
    </sheetView>
  </sheetViews>
  <sheetFormatPr defaultRowHeight="15.75" x14ac:dyDescent="0.25"/>
  <cols>
    <col min="1" max="1" width="11.28515625" style="6" customWidth="1"/>
    <col min="2" max="2" width="26.28515625" style="6" customWidth="1"/>
    <col min="3" max="3" width="20" style="6" customWidth="1"/>
    <col min="4" max="4" width="19" style="6" customWidth="1"/>
    <col min="5" max="5" width="18.5703125" style="6" customWidth="1"/>
    <col min="6" max="16384" width="9.140625" style="6"/>
  </cols>
  <sheetData>
    <row r="2" spans="1:5" x14ac:dyDescent="0.25">
      <c r="A2" s="26" t="s">
        <v>82</v>
      </c>
      <c r="B2" s="26"/>
    </row>
    <row r="4" spans="1:5" ht="22.5" customHeight="1" x14ac:dyDescent="0.25">
      <c r="A4" s="2" t="s">
        <v>76</v>
      </c>
      <c r="B4" s="3" t="s">
        <v>77</v>
      </c>
      <c r="C4" s="4" t="s">
        <v>7</v>
      </c>
      <c r="D4" s="4" t="s">
        <v>8</v>
      </c>
      <c r="E4" s="5" t="s">
        <v>78</v>
      </c>
    </row>
    <row r="5" spans="1:5" ht="31.5" x14ac:dyDescent="0.25">
      <c r="A5" s="7" t="s">
        <v>79</v>
      </c>
      <c r="B5" s="8" t="s">
        <v>82</v>
      </c>
      <c r="C5" s="9">
        <f>'Költségvetési kiírás'!H22</f>
        <v>0</v>
      </c>
      <c r="D5" s="9">
        <f>'Költségvetési kiírás'!I22</f>
        <v>0</v>
      </c>
      <c r="E5" s="10">
        <f>SUM(C5:D5)</f>
        <v>0</v>
      </c>
    </row>
    <row r="6" spans="1:5" ht="21.75" customHeight="1" x14ac:dyDescent="0.25">
      <c r="A6" s="25" t="s">
        <v>80</v>
      </c>
      <c r="B6" s="25"/>
      <c r="C6" s="11">
        <f>SUM(C5:C5)</f>
        <v>0</v>
      </c>
      <c r="D6" s="11">
        <f>SUM(D5:D5)</f>
        <v>0</v>
      </c>
      <c r="E6" s="12">
        <f>SUM(C6:D6)</f>
        <v>0</v>
      </c>
    </row>
    <row r="8" spans="1:5" x14ac:dyDescent="0.25">
      <c r="B8" s="6" t="s">
        <v>81</v>
      </c>
    </row>
    <row r="9" spans="1:5" x14ac:dyDescent="0.25">
      <c r="A9" s="13"/>
      <c r="B9" s="14"/>
    </row>
  </sheetData>
  <mergeCells count="2">
    <mergeCell ref="A6:B6"/>
    <mergeCell ref="A2:B2"/>
  </mergeCells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zoomScaleNormal="100" workbookViewId="0">
      <selection activeCell="F28" sqref="F28"/>
    </sheetView>
  </sheetViews>
  <sheetFormatPr defaultRowHeight="15.75" x14ac:dyDescent="0.25"/>
  <cols>
    <col min="1" max="1" width="13.28515625" style="21" customWidth="1"/>
    <col min="2" max="2" width="42.42578125" style="16" customWidth="1"/>
    <col min="3" max="3" width="16.140625" style="15" customWidth="1"/>
    <col min="4" max="4" width="14.85546875" style="16" customWidth="1"/>
    <col min="5" max="5" width="15" style="16" customWidth="1"/>
    <col min="6" max="6" width="21.140625" style="17" customWidth="1"/>
    <col min="7" max="7" width="17.5703125" style="17" customWidth="1"/>
    <col min="8" max="8" width="19.85546875" style="17" customWidth="1"/>
    <col min="9" max="9" width="18.7109375" style="17" customWidth="1"/>
    <col min="10" max="10" width="23.42578125" style="17" customWidth="1"/>
    <col min="11" max="16384" width="9.140625" style="6"/>
  </cols>
  <sheetData>
    <row r="2" spans="1:10" ht="26.25" customHeight="1" x14ac:dyDescent="0.25">
      <c r="A2" s="27" t="s">
        <v>82</v>
      </c>
      <c r="B2" s="27"/>
    </row>
    <row r="4" spans="1:10" s="19" customFormat="1" ht="24.75" customHeight="1" x14ac:dyDescent="0.25">
      <c r="A4" s="2" t="s">
        <v>0</v>
      </c>
      <c r="B4" s="3" t="s">
        <v>1</v>
      </c>
      <c r="C4" s="3" t="s">
        <v>9</v>
      </c>
      <c r="D4" s="3" t="s">
        <v>3</v>
      </c>
      <c r="E4" s="3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24</v>
      </c>
    </row>
    <row r="5" spans="1:10" ht="31.5" x14ac:dyDescent="0.25">
      <c r="A5" s="7" t="s">
        <v>12</v>
      </c>
      <c r="B5" s="8" t="s">
        <v>29</v>
      </c>
      <c r="C5" s="20">
        <v>1</v>
      </c>
      <c r="D5" s="8">
        <v>7.6</v>
      </c>
      <c r="E5" s="8" t="s">
        <v>10</v>
      </c>
      <c r="F5" s="9"/>
      <c r="G5" s="9"/>
      <c r="H5" s="9">
        <f>D5*F5</f>
        <v>0</v>
      </c>
      <c r="I5" s="9">
        <f>D5*G5</f>
        <v>0</v>
      </c>
      <c r="J5" s="9">
        <f t="shared" ref="J5:J15" si="0">H5+I5</f>
        <v>0</v>
      </c>
    </row>
    <row r="6" spans="1:10" ht="47.25" x14ac:dyDescent="0.25">
      <c r="A6" s="7" t="s">
        <v>13</v>
      </c>
      <c r="B6" s="8" t="s">
        <v>38</v>
      </c>
      <c r="C6" s="20">
        <v>4</v>
      </c>
      <c r="D6" s="8">
        <v>5.8</v>
      </c>
      <c r="E6" s="8" t="s">
        <v>23</v>
      </c>
      <c r="F6" s="9"/>
      <c r="G6" s="9"/>
      <c r="H6" s="9">
        <f t="shared" ref="H6:H10" si="1">D6*F6</f>
        <v>0</v>
      </c>
      <c r="I6" s="9">
        <f t="shared" ref="I6:I10" si="2">D6*G6</f>
        <v>0</v>
      </c>
      <c r="J6" s="9">
        <f t="shared" si="0"/>
        <v>0</v>
      </c>
    </row>
    <row r="7" spans="1:10" ht="31.5" x14ac:dyDescent="0.25">
      <c r="A7" s="7" t="s">
        <v>25</v>
      </c>
      <c r="B7" s="8" t="s">
        <v>31</v>
      </c>
      <c r="C7" s="20">
        <v>6</v>
      </c>
      <c r="D7" s="8">
        <v>7.6</v>
      </c>
      <c r="E7" s="8" t="s">
        <v>10</v>
      </c>
      <c r="F7" s="9"/>
      <c r="G7" s="9"/>
      <c r="H7" s="9">
        <f t="shared" si="1"/>
        <v>0</v>
      </c>
      <c r="I7" s="9">
        <f t="shared" si="2"/>
        <v>0</v>
      </c>
      <c r="J7" s="9">
        <f t="shared" si="0"/>
        <v>0</v>
      </c>
    </row>
    <row r="8" spans="1:10" ht="25.5" customHeight="1" x14ac:dyDescent="0.25">
      <c r="A8" s="7" t="s">
        <v>26</v>
      </c>
      <c r="B8" s="8" t="s">
        <v>51</v>
      </c>
      <c r="C8" s="20">
        <v>2</v>
      </c>
      <c r="D8" s="8">
        <v>4</v>
      </c>
      <c r="E8" s="8" t="s">
        <v>17</v>
      </c>
      <c r="F8" s="9"/>
      <c r="G8" s="9"/>
      <c r="H8" s="9">
        <f t="shared" si="1"/>
        <v>0</v>
      </c>
      <c r="I8" s="9">
        <f t="shared" si="2"/>
        <v>0</v>
      </c>
      <c r="J8" s="9">
        <f t="shared" si="0"/>
        <v>0</v>
      </c>
    </row>
    <row r="9" spans="1:10" ht="54" customHeight="1" x14ac:dyDescent="0.25">
      <c r="A9" s="7" t="s">
        <v>27</v>
      </c>
      <c r="B9" s="8" t="s">
        <v>42</v>
      </c>
      <c r="C9" s="20">
        <v>3</v>
      </c>
      <c r="D9" s="8">
        <v>130</v>
      </c>
      <c r="E9" s="8" t="s">
        <v>10</v>
      </c>
      <c r="F9" s="9"/>
      <c r="G9" s="9"/>
      <c r="H9" s="9">
        <f t="shared" si="1"/>
        <v>0</v>
      </c>
      <c r="I9" s="9">
        <f t="shared" si="2"/>
        <v>0</v>
      </c>
      <c r="J9" s="9">
        <f t="shared" si="0"/>
        <v>0</v>
      </c>
    </row>
    <row r="10" spans="1:10" ht="30.75" customHeight="1" x14ac:dyDescent="0.25">
      <c r="A10" s="7" t="s">
        <v>28</v>
      </c>
      <c r="B10" s="8" t="s">
        <v>32</v>
      </c>
      <c r="C10" s="20">
        <v>7</v>
      </c>
      <c r="D10" s="8">
        <v>23</v>
      </c>
      <c r="E10" s="8" t="s">
        <v>10</v>
      </c>
      <c r="F10" s="9"/>
      <c r="G10" s="9"/>
      <c r="H10" s="9">
        <f t="shared" si="1"/>
        <v>0</v>
      </c>
      <c r="I10" s="9">
        <f t="shared" si="2"/>
        <v>0</v>
      </c>
      <c r="J10" s="9">
        <f t="shared" si="0"/>
        <v>0</v>
      </c>
    </row>
    <row r="11" spans="1:10" ht="26.25" customHeight="1" x14ac:dyDescent="0.25">
      <c r="A11" s="7" t="s">
        <v>54</v>
      </c>
      <c r="B11" s="8" t="s">
        <v>39</v>
      </c>
      <c r="C11" s="20">
        <v>8</v>
      </c>
      <c r="D11" s="8">
        <v>2</v>
      </c>
      <c r="E11" s="8" t="s">
        <v>17</v>
      </c>
      <c r="F11" s="9"/>
      <c r="G11" s="9"/>
      <c r="H11" s="9">
        <f t="shared" ref="H11:H21" si="3">D11*F11</f>
        <v>0</v>
      </c>
      <c r="I11" s="9">
        <f t="shared" ref="I11:I21" si="4">D11*G11</f>
        <v>0</v>
      </c>
      <c r="J11" s="9">
        <f t="shared" si="0"/>
        <v>0</v>
      </c>
    </row>
    <row r="12" spans="1:10" ht="28.5" customHeight="1" x14ac:dyDescent="0.25">
      <c r="A12" s="7" t="s">
        <v>55</v>
      </c>
      <c r="B12" s="8" t="s">
        <v>75</v>
      </c>
      <c r="C12" s="20">
        <v>9</v>
      </c>
      <c r="D12" s="8">
        <v>2</v>
      </c>
      <c r="E12" s="8" t="s">
        <v>17</v>
      </c>
      <c r="F12" s="9"/>
      <c r="G12" s="9"/>
      <c r="H12" s="9">
        <f t="shared" si="3"/>
        <v>0</v>
      </c>
      <c r="I12" s="9">
        <f t="shared" si="4"/>
        <v>0</v>
      </c>
      <c r="J12" s="9">
        <f t="shared" si="0"/>
        <v>0</v>
      </c>
    </row>
    <row r="13" spans="1:10" ht="27.75" customHeight="1" x14ac:dyDescent="0.25">
      <c r="A13" s="7" t="s">
        <v>56</v>
      </c>
      <c r="B13" s="8" t="s">
        <v>40</v>
      </c>
      <c r="C13" s="20">
        <v>10</v>
      </c>
      <c r="D13" s="8">
        <v>1</v>
      </c>
      <c r="E13" s="8" t="s">
        <v>10</v>
      </c>
      <c r="F13" s="9"/>
      <c r="G13" s="9"/>
      <c r="H13" s="9">
        <f t="shared" si="3"/>
        <v>0</v>
      </c>
      <c r="I13" s="9">
        <f t="shared" si="4"/>
        <v>0</v>
      </c>
      <c r="J13" s="9">
        <f t="shared" si="0"/>
        <v>0</v>
      </c>
    </row>
    <row r="14" spans="1:10" ht="29.25" customHeight="1" x14ac:dyDescent="0.25">
      <c r="A14" s="7" t="s">
        <v>57</v>
      </c>
      <c r="B14" s="8" t="s">
        <v>52</v>
      </c>
      <c r="C14" s="20">
        <v>10</v>
      </c>
      <c r="D14" s="8">
        <v>2.8</v>
      </c>
      <c r="E14" s="8" t="s">
        <v>10</v>
      </c>
      <c r="F14" s="9"/>
      <c r="G14" s="9"/>
      <c r="H14" s="9">
        <f t="shared" si="3"/>
        <v>0</v>
      </c>
      <c r="I14" s="9">
        <f t="shared" si="4"/>
        <v>0</v>
      </c>
      <c r="J14" s="9">
        <f t="shared" si="0"/>
        <v>0</v>
      </c>
    </row>
    <row r="15" spans="1:10" ht="45" customHeight="1" x14ac:dyDescent="0.25">
      <c r="A15" s="7" t="s">
        <v>58</v>
      </c>
      <c r="B15" s="8" t="s">
        <v>41</v>
      </c>
      <c r="C15" s="20">
        <v>11</v>
      </c>
      <c r="D15" s="8">
        <v>34</v>
      </c>
      <c r="E15" s="8" t="s">
        <v>10</v>
      </c>
      <c r="F15" s="9"/>
      <c r="G15" s="9"/>
      <c r="H15" s="9">
        <f t="shared" si="3"/>
        <v>0</v>
      </c>
      <c r="I15" s="9">
        <f t="shared" si="4"/>
        <v>0</v>
      </c>
      <c r="J15" s="9">
        <f t="shared" si="0"/>
        <v>0</v>
      </c>
    </row>
    <row r="16" spans="1:10" ht="33" customHeight="1" x14ac:dyDescent="0.25">
      <c r="A16" s="7" t="s">
        <v>33</v>
      </c>
      <c r="B16" s="8" t="s">
        <v>46</v>
      </c>
      <c r="C16" s="20">
        <v>12</v>
      </c>
      <c r="D16" s="8">
        <v>7</v>
      </c>
      <c r="E16" s="8" t="s">
        <v>10</v>
      </c>
      <c r="F16" s="9"/>
      <c r="G16" s="9"/>
      <c r="H16" s="9">
        <f t="shared" si="3"/>
        <v>0</v>
      </c>
      <c r="I16" s="9">
        <f t="shared" si="4"/>
        <v>0</v>
      </c>
      <c r="J16" s="9">
        <f t="shared" ref="J16" si="5">H16+I16</f>
        <v>0</v>
      </c>
    </row>
    <row r="17" spans="1:10" ht="33" customHeight="1" x14ac:dyDescent="0.25">
      <c r="A17" s="7" t="s">
        <v>62</v>
      </c>
      <c r="B17" s="8" t="s">
        <v>61</v>
      </c>
      <c r="C17" s="20">
        <v>5</v>
      </c>
      <c r="D17" s="8">
        <v>2.8</v>
      </c>
      <c r="E17" s="8" t="s">
        <v>10</v>
      </c>
      <c r="F17" s="9"/>
      <c r="G17" s="9"/>
      <c r="H17" s="9">
        <f t="shared" si="3"/>
        <v>0</v>
      </c>
      <c r="I17" s="9">
        <f t="shared" si="4"/>
        <v>0</v>
      </c>
      <c r="J17" s="9">
        <f>H17+I17</f>
        <v>0</v>
      </c>
    </row>
    <row r="18" spans="1:10" ht="28.5" customHeight="1" x14ac:dyDescent="0.25">
      <c r="A18" s="7" t="s">
        <v>65</v>
      </c>
      <c r="B18" s="8" t="s">
        <v>63</v>
      </c>
      <c r="C18" s="20">
        <v>13</v>
      </c>
      <c r="D18" s="8">
        <v>2</v>
      </c>
      <c r="E18" s="8" t="s">
        <v>17</v>
      </c>
      <c r="F18" s="9"/>
      <c r="G18" s="9"/>
      <c r="H18" s="9">
        <f t="shared" si="3"/>
        <v>0</v>
      </c>
      <c r="I18" s="9">
        <f t="shared" si="4"/>
        <v>0</v>
      </c>
      <c r="J18" s="9">
        <f>H18+I18</f>
        <v>0</v>
      </c>
    </row>
    <row r="19" spans="1:10" ht="24.75" customHeight="1" x14ac:dyDescent="0.25">
      <c r="A19" s="7" t="s">
        <v>66</v>
      </c>
      <c r="B19" s="8" t="s">
        <v>67</v>
      </c>
      <c r="C19" s="20">
        <v>14</v>
      </c>
      <c r="D19" s="8">
        <v>7.6</v>
      </c>
      <c r="E19" s="8" t="s">
        <v>23</v>
      </c>
      <c r="F19" s="9"/>
      <c r="G19" s="9"/>
      <c r="H19" s="9">
        <f t="shared" si="3"/>
        <v>0</v>
      </c>
      <c r="I19" s="9">
        <f t="shared" si="4"/>
        <v>0</v>
      </c>
      <c r="J19" s="9">
        <f>H19+I19</f>
        <v>0</v>
      </c>
    </row>
    <row r="20" spans="1:10" ht="26.25" customHeight="1" x14ac:dyDescent="0.25">
      <c r="A20" s="7" t="s">
        <v>69</v>
      </c>
      <c r="B20" s="8" t="s">
        <v>70</v>
      </c>
      <c r="C20" s="20">
        <v>15</v>
      </c>
      <c r="D20" s="8">
        <v>7</v>
      </c>
      <c r="E20" s="8" t="s">
        <v>23</v>
      </c>
      <c r="F20" s="9"/>
      <c r="G20" s="9"/>
      <c r="H20" s="9">
        <f t="shared" si="3"/>
        <v>0</v>
      </c>
      <c r="I20" s="9">
        <f t="shared" si="4"/>
        <v>0</v>
      </c>
      <c r="J20" s="9">
        <f>H20+I20</f>
        <v>0</v>
      </c>
    </row>
    <row r="21" spans="1:10" ht="33" customHeight="1" x14ac:dyDescent="0.25">
      <c r="A21" s="7" t="s">
        <v>73</v>
      </c>
      <c r="B21" s="8" t="s">
        <v>74</v>
      </c>
      <c r="C21" s="20">
        <v>16</v>
      </c>
      <c r="D21" s="8">
        <v>2</v>
      </c>
      <c r="E21" s="8" t="s">
        <v>17</v>
      </c>
      <c r="F21" s="9"/>
      <c r="G21" s="9"/>
      <c r="H21" s="9">
        <f t="shared" si="3"/>
        <v>0</v>
      </c>
      <c r="I21" s="9">
        <f t="shared" si="4"/>
        <v>0</v>
      </c>
      <c r="J21" s="9">
        <f>H21+I21</f>
        <v>0</v>
      </c>
    </row>
    <row r="22" spans="1:10" ht="28.5" customHeight="1" x14ac:dyDescent="0.25">
      <c r="A22" s="25" t="s">
        <v>80</v>
      </c>
      <c r="B22" s="25"/>
      <c r="C22" s="25"/>
      <c r="D22" s="25"/>
      <c r="E22" s="25"/>
      <c r="F22" s="25"/>
      <c r="G22" s="25"/>
      <c r="H22" s="11">
        <f>SUM(H5:H21)</f>
        <v>0</v>
      </c>
      <c r="I22" s="11">
        <f>SUM(I5:I21)</f>
        <v>0</v>
      </c>
      <c r="J22" s="11">
        <f>SUM(J5:J21)</f>
        <v>0</v>
      </c>
    </row>
    <row r="25" spans="1:10" x14ac:dyDescent="0.25">
      <c r="B25" s="24" t="s">
        <v>81</v>
      </c>
    </row>
    <row r="28" spans="1:10" x14ac:dyDescent="0.25">
      <c r="F28" s="1"/>
    </row>
  </sheetData>
  <mergeCells count="2">
    <mergeCell ref="A22:G22"/>
    <mergeCell ref="A2:B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>
      <selection activeCell="F17" sqref="F17"/>
    </sheetView>
  </sheetViews>
  <sheetFormatPr defaultRowHeight="15.75" x14ac:dyDescent="0.25"/>
  <cols>
    <col min="1" max="1" width="16.5703125" style="22" customWidth="1"/>
    <col min="2" max="2" width="83.7109375" style="23" customWidth="1"/>
    <col min="3" max="16384" width="9.140625" style="6"/>
  </cols>
  <sheetData>
    <row r="1" spans="1:2" ht="24" customHeight="1" x14ac:dyDescent="0.25">
      <c r="A1" s="3" t="s">
        <v>9</v>
      </c>
      <c r="B1" s="3" t="s">
        <v>2</v>
      </c>
    </row>
    <row r="2" spans="1:2" ht="47.25" x14ac:dyDescent="0.25">
      <c r="A2" s="20" t="s">
        <v>11</v>
      </c>
      <c r="B2" s="8" t="s">
        <v>30</v>
      </c>
    </row>
    <row r="3" spans="1:2" ht="63" x14ac:dyDescent="0.25">
      <c r="A3" s="20" t="s">
        <v>14</v>
      </c>
      <c r="B3" s="8" t="s">
        <v>53</v>
      </c>
    </row>
    <row r="4" spans="1:2" ht="155.25" customHeight="1" x14ac:dyDescent="0.25">
      <c r="A4" s="20" t="s">
        <v>15</v>
      </c>
      <c r="B4" s="8" t="s">
        <v>43</v>
      </c>
    </row>
    <row r="5" spans="1:2" ht="42.75" customHeight="1" x14ac:dyDescent="0.25">
      <c r="A5" s="20" t="s">
        <v>16</v>
      </c>
      <c r="B5" s="8" t="s">
        <v>44</v>
      </c>
    </row>
    <row r="6" spans="1:2" ht="126" x14ac:dyDescent="0.25">
      <c r="A6" s="20" t="s">
        <v>18</v>
      </c>
      <c r="B6" s="8" t="s">
        <v>60</v>
      </c>
    </row>
    <row r="7" spans="1:2" ht="127.5" customHeight="1" x14ac:dyDescent="0.25">
      <c r="A7" s="20" t="s">
        <v>19</v>
      </c>
      <c r="B7" s="8" t="s">
        <v>45</v>
      </c>
    </row>
    <row r="8" spans="1:2" ht="79.5" customHeight="1" x14ac:dyDescent="0.25">
      <c r="A8" s="20" t="s">
        <v>20</v>
      </c>
      <c r="B8" s="8" t="s">
        <v>37</v>
      </c>
    </row>
    <row r="9" spans="1:2" ht="36.75" customHeight="1" x14ac:dyDescent="0.25">
      <c r="A9" s="20" t="s">
        <v>21</v>
      </c>
      <c r="B9" s="8" t="s">
        <v>48</v>
      </c>
    </row>
    <row r="10" spans="1:2" ht="64.5" customHeight="1" x14ac:dyDescent="0.25">
      <c r="A10" s="20" t="s">
        <v>22</v>
      </c>
      <c r="B10" s="8" t="s">
        <v>59</v>
      </c>
    </row>
    <row r="11" spans="1:2" ht="104.25" customHeight="1" x14ac:dyDescent="0.25">
      <c r="A11" s="20" t="s">
        <v>34</v>
      </c>
      <c r="B11" s="8" t="s">
        <v>49</v>
      </c>
    </row>
    <row r="12" spans="1:2" ht="129" customHeight="1" x14ac:dyDescent="0.25">
      <c r="A12" s="20" t="s">
        <v>35</v>
      </c>
      <c r="B12" s="8" t="s">
        <v>50</v>
      </c>
    </row>
    <row r="13" spans="1:2" ht="93" customHeight="1" x14ac:dyDescent="0.25">
      <c r="A13" s="20" t="s">
        <v>36</v>
      </c>
      <c r="B13" s="8" t="s">
        <v>47</v>
      </c>
    </row>
    <row r="14" spans="1:2" ht="24" customHeight="1" x14ac:dyDescent="0.25">
      <c r="A14" s="20">
        <v>13</v>
      </c>
      <c r="B14" s="8" t="s">
        <v>64</v>
      </c>
    </row>
    <row r="15" spans="1:2" ht="65.25" customHeight="1" x14ac:dyDescent="0.25">
      <c r="A15" s="20">
        <v>14</v>
      </c>
      <c r="B15" s="8" t="s">
        <v>68</v>
      </c>
    </row>
    <row r="16" spans="1:2" ht="68.25" customHeight="1" x14ac:dyDescent="0.25">
      <c r="A16" s="20">
        <v>15</v>
      </c>
      <c r="B16" s="8" t="s">
        <v>71</v>
      </c>
    </row>
    <row r="17" spans="1:2" ht="144.75" customHeight="1" x14ac:dyDescent="0.25">
      <c r="A17" s="20">
        <v>16</v>
      </c>
      <c r="B17" s="8" t="s">
        <v>72</v>
      </c>
    </row>
  </sheetData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Összesítő</vt:lpstr>
      <vt:lpstr>Költségvetési kiírás</vt:lpstr>
      <vt:lpstr>Tételkiírás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Kósa István</dc:creator>
  <cp:lastModifiedBy>Vinczéné Tamás Ágnes</cp:lastModifiedBy>
  <cp:lastPrinted>2025-06-04T07:32:55Z</cp:lastPrinted>
  <dcterms:created xsi:type="dcterms:W3CDTF">2024-05-25T20:14:22Z</dcterms:created>
  <dcterms:modified xsi:type="dcterms:W3CDTF">2025-06-04T07:42:23Z</dcterms:modified>
</cp:coreProperties>
</file>